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SRVFS1.ibt.lifeclass.net\home$\aless\Redir\Desktop\Projekti\Oblikovanje\"/>
    </mc:Choice>
  </mc:AlternateContent>
  <xr:revisionPtr revIDLastSave="0" documentId="8_{341A4A12-FA2F-4E4C-B0DF-CDE4E5E117A5}" xr6:coauthVersionLast="47" xr6:coauthVersionMax="47" xr10:uidLastSave="{00000000-0000-0000-0000-000000000000}"/>
  <bookViews>
    <workbookView xWindow="-120" yWindow="-120" windowWidth="38640" windowHeight="21120" activeTab="1" xr2:uid="{C2B5A7EF-D7DF-44B7-A25D-9F3B34B223EC}"/>
  </bookViews>
  <sheets>
    <sheet name="Podatki in komercialni pogoji" sheetId="3" r:id="rId1"/>
    <sheet name="Ponudba cen po storitvi" sheetId="1" r:id="rId2"/>
  </sheets>
  <definedNames>
    <definedName name="_Hlk125701391" localSheetId="1">'Ponudba cen po storitvi'!$A$15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14" i="1" l="1"/>
  <c r="H114" i="1" s="1"/>
  <c r="B20" i="3" s="1"/>
  <c r="F103" i="1"/>
  <c r="G103" i="1" s="1"/>
  <c r="F102" i="1"/>
  <c r="G102" i="1" s="1"/>
  <c r="F101" i="1"/>
  <c r="G101" i="1" s="1"/>
  <c r="F100" i="1"/>
  <c r="G100" i="1" s="1"/>
  <c r="F99" i="1"/>
  <c r="G99" i="1" s="1"/>
  <c r="F98" i="1"/>
  <c r="G98" i="1" s="1"/>
  <c r="F97" i="1"/>
  <c r="G97" i="1" s="1"/>
  <c r="F96" i="1"/>
  <c r="G96" i="1" s="1"/>
  <c r="F95" i="1"/>
  <c r="G95" i="1" s="1"/>
  <c r="F94" i="1"/>
  <c r="G94" i="1" s="1"/>
  <c r="F93" i="1"/>
  <c r="G93" i="1" s="1"/>
  <c r="F92" i="1"/>
  <c r="G92" i="1" s="1"/>
  <c r="F91" i="1"/>
  <c r="G91" i="1" s="1"/>
  <c r="F89" i="1"/>
  <c r="G89" i="1" s="1"/>
  <c r="F88" i="1"/>
  <c r="G88" i="1" s="1"/>
  <c r="F86" i="1"/>
  <c r="G86" i="1" s="1"/>
  <c r="F85" i="1"/>
  <c r="G85" i="1" s="1"/>
  <c r="F84" i="1"/>
  <c r="G84" i="1" s="1"/>
  <c r="F82" i="1"/>
  <c r="G82" i="1" s="1"/>
  <c r="F81" i="1"/>
  <c r="G81" i="1" s="1"/>
  <c r="F79" i="1"/>
  <c r="G79" i="1" s="1"/>
  <c r="F78" i="1"/>
  <c r="G78" i="1" s="1"/>
  <c r="F76" i="1"/>
  <c r="G76" i="1" s="1"/>
  <c r="F75" i="1"/>
  <c r="G75" i="1" s="1"/>
  <c r="F74" i="1"/>
  <c r="G74" i="1" s="1"/>
  <c r="F73" i="1"/>
  <c r="G73" i="1" s="1"/>
  <c r="F72" i="1"/>
  <c r="G72" i="1" s="1"/>
  <c r="F71" i="1"/>
  <c r="G71" i="1" s="1"/>
  <c r="F70" i="1"/>
  <c r="G70" i="1" s="1"/>
  <c r="F69" i="1"/>
  <c r="G69" i="1" s="1"/>
  <c r="F68" i="1"/>
  <c r="G68" i="1" s="1"/>
  <c r="F66" i="1"/>
  <c r="G66" i="1" s="1"/>
  <c r="F65" i="1"/>
  <c r="G65" i="1" s="1"/>
  <c r="F64" i="1"/>
  <c r="G64" i="1" s="1"/>
  <c r="F63" i="1"/>
  <c r="G63" i="1" s="1"/>
  <c r="F62" i="1"/>
  <c r="G62" i="1" s="1"/>
  <c r="F61" i="1"/>
  <c r="G61" i="1" s="1"/>
  <c r="F60" i="1"/>
  <c r="G60" i="1" s="1"/>
  <c r="F59" i="1"/>
  <c r="G59" i="1" s="1"/>
  <c r="F58" i="1"/>
  <c r="G58" i="1" s="1"/>
  <c r="F57" i="1"/>
  <c r="G57" i="1" s="1"/>
  <c r="F56" i="1"/>
  <c r="G56" i="1" s="1"/>
  <c r="F55" i="1"/>
  <c r="G55" i="1" s="1"/>
  <c r="F53" i="1"/>
  <c r="G53" i="1" s="1"/>
  <c r="F52" i="1"/>
  <c r="G52" i="1" s="1"/>
  <c r="F51" i="1"/>
  <c r="G51" i="1" s="1"/>
  <c r="F50" i="1"/>
  <c r="G50" i="1" s="1"/>
  <c r="F49" i="1"/>
  <c r="G49" i="1" s="1"/>
  <c r="F47" i="1"/>
  <c r="G47" i="1" s="1"/>
  <c r="F46" i="1"/>
  <c r="G46" i="1" s="1"/>
  <c r="F38" i="1"/>
  <c r="G38" i="1" s="1"/>
  <c r="F44" i="1"/>
  <c r="G44" i="1" s="1"/>
  <c r="F43" i="1"/>
  <c r="G43" i="1" s="1"/>
  <c r="F42" i="1"/>
  <c r="G42" i="1" s="1"/>
  <c r="F41" i="1"/>
  <c r="G41" i="1" s="1"/>
  <c r="F40" i="1"/>
  <c r="G40" i="1" s="1"/>
  <c r="F39" i="1"/>
  <c r="G39" i="1" s="1"/>
  <c r="F37" i="1"/>
  <c r="G37" i="1" s="1"/>
  <c r="F36" i="1"/>
  <c r="G36" i="1" s="1"/>
  <c r="F35" i="1"/>
  <c r="G35" i="1" s="1"/>
  <c r="F34" i="1"/>
  <c r="G34" i="1" s="1"/>
  <c r="F33" i="1"/>
  <c r="G33" i="1" s="1"/>
  <c r="F32" i="1"/>
  <c r="G32" i="1" s="1"/>
  <c r="F31" i="1"/>
  <c r="G31" i="1" s="1"/>
  <c r="F30" i="1"/>
  <c r="G30" i="1" s="1"/>
  <c r="F23" i="1"/>
  <c r="G23" i="1" s="1"/>
  <c r="F24" i="1"/>
  <c r="G24" i="1" s="1"/>
  <c r="F25" i="1"/>
  <c r="G25" i="1" s="1"/>
  <c r="F26" i="1"/>
  <c r="G26" i="1" s="1"/>
  <c r="F27" i="1"/>
  <c r="G27" i="1" s="1"/>
  <c r="F28" i="1"/>
  <c r="G28" i="1" s="1"/>
  <c r="F22" i="1"/>
  <c r="G22" i="1" s="1"/>
  <c r="F20" i="1"/>
  <c r="G20" i="1" s="1"/>
  <c r="F19" i="1"/>
  <c r="G19" i="1" s="1"/>
  <c r="F18" i="1"/>
  <c r="G18" i="1" s="1"/>
  <c r="G83" i="1" l="1"/>
  <c r="G67" i="1"/>
  <c r="G87" i="1"/>
  <c r="G77" i="1"/>
  <c r="G80" i="1"/>
  <c r="G104" i="1"/>
  <c r="G45" i="1"/>
  <c r="G48" i="1"/>
  <c r="G29" i="1"/>
  <c r="G54" i="1"/>
  <c r="G90" i="1"/>
  <c r="G21" i="1"/>
  <c r="G106" i="1" l="1"/>
  <c r="B18" i="3" s="1"/>
</calcChain>
</file>

<file path=xl/sharedStrings.xml><?xml version="1.0" encoding="utf-8"?>
<sst xmlns="http://schemas.openxmlformats.org/spreadsheetml/2006/main" count="277" uniqueCount="228">
  <si>
    <t>NAZIV</t>
  </si>
  <si>
    <t>OPIS</t>
  </si>
  <si>
    <t>1. Osnovni razpoznavni materiali</t>
  </si>
  <si>
    <r>
      <t>l</t>
    </r>
    <r>
      <rPr>
        <sz val="10"/>
        <color rgb="FF2A2A2B"/>
        <rFont val="Calibri"/>
        <family val="2"/>
        <charset val="238"/>
        <scheme val="minor"/>
      </rPr>
      <t>zdelava produktni</t>
    </r>
    <r>
      <rPr>
        <sz val="10"/>
        <color rgb="FF010101"/>
        <rFont val="Calibri"/>
        <family val="2"/>
        <charset val="238"/>
        <scheme val="minor"/>
      </rPr>
      <t xml:space="preserve">h </t>
    </r>
    <r>
      <rPr>
        <sz val="10"/>
        <color rgb="FF161516"/>
        <rFont val="Calibri"/>
        <family val="2"/>
        <charset val="238"/>
        <scheme val="minor"/>
      </rPr>
      <t>logotipov</t>
    </r>
  </si>
  <si>
    <t>Razvoj produktnih logotipov</t>
  </si>
  <si>
    <t>Logotip blagovne znamke - posodobitev</t>
  </si>
  <si>
    <r>
      <t>Zasnova in ob</t>
    </r>
    <r>
      <rPr>
        <sz val="10"/>
        <color rgb="FF010101"/>
        <rFont val="Calibri"/>
        <family val="2"/>
        <charset val="238"/>
        <scheme val="minor"/>
      </rPr>
      <t>li</t>
    </r>
    <r>
      <rPr>
        <sz val="10"/>
        <color rgb="FF2A2A2B"/>
        <rFont val="Calibri"/>
        <family val="2"/>
        <charset val="238"/>
        <scheme val="minor"/>
      </rPr>
      <t>kovanje</t>
    </r>
  </si>
  <si>
    <t>Maskota</t>
  </si>
  <si>
    <r>
      <t xml:space="preserve">Maskota </t>
    </r>
    <r>
      <rPr>
        <sz val="10"/>
        <color rgb="FF2A2A2B"/>
        <rFont val="Calibri"/>
        <family val="2"/>
        <charset val="238"/>
        <scheme val="minor"/>
      </rPr>
      <t xml:space="preserve">za otroške </t>
    </r>
    <r>
      <rPr>
        <sz val="10"/>
        <color rgb="FF161516"/>
        <rFont val="Calibri"/>
        <family val="2"/>
        <charset val="238"/>
        <scheme val="minor"/>
      </rPr>
      <t>delavnice</t>
    </r>
  </si>
  <si>
    <t>Kuverta</t>
  </si>
  <si>
    <r>
      <t>L</t>
    </r>
    <r>
      <rPr>
        <sz val="10"/>
        <color rgb="FF2A2A2B"/>
        <rFont val="Calibri"/>
        <family val="2"/>
        <charset val="238"/>
        <scheme val="minor"/>
      </rPr>
      <t>etno poroči</t>
    </r>
    <r>
      <rPr>
        <sz val="10"/>
        <color rgb="FF010101"/>
        <rFont val="Calibri"/>
        <family val="2"/>
        <charset val="238"/>
        <scheme val="minor"/>
      </rPr>
      <t xml:space="preserve">lo </t>
    </r>
    <r>
      <rPr>
        <sz val="10"/>
        <color rgb="FF161516"/>
        <rFont val="Calibri"/>
        <family val="2"/>
        <charset val="238"/>
        <scheme val="minor"/>
      </rPr>
      <t xml:space="preserve">in predstavitev podjetja </t>
    </r>
    <r>
      <rPr>
        <sz val="10"/>
        <color rgb="FF2A2A2B"/>
        <rFont val="Calibri"/>
        <family val="2"/>
        <charset val="238"/>
        <scheme val="minor"/>
      </rPr>
      <t>(</t>
    </r>
    <r>
      <rPr>
        <sz val="10"/>
        <color rgb="FF464446"/>
        <rFont val="Calibri"/>
        <family val="2"/>
        <charset val="238"/>
        <scheme val="minor"/>
      </rPr>
      <t>C</t>
    </r>
    <r>
      <rPr>
        <sz val="10"/>
        <color rgb="FF2A2A2B"/>
        <rFont val="Calibri"/>
        <family val="2"/>
        <charset val="238"/>
        <scheme val="minor"/>
      </rPr>
      <t>ompany profile)</t>
    </r>
  </si>
  <si>
    <t>Sobne tiskovine</t>
  </si>
  <si>
    <t>Vabilo na dogodek</t>
  </si>
  <si>
    <t>Oblikovanje</t>
  </si>
  <si>
    <t>Tabla resorta</t>
  </si>
  <si>
    <t>Usmerjevalne table</t>
  </si>
  <si>
    <r>
      <t xml:space="preserve">Oblikovanje </t>
    </r>
    <r>
      <rPr>
        <sz val="10"/>
        <color rgb="FF161516"/>
        <rFont val="Calibri"/>
        <family val="2"/>
        <charset val="238"/>
        <scheme val="minor"/>
      </rPr>
      <t xml:space="preserve">usmerjevalnih tabel </t>
    </r>
    <r>
      <rPr>
        <sz val="10"/>
        <color rgb="FF2A2A2B"/>
        <rFont val="Calibri"/>
        <family val="2"/>
        <charset val="238"/>
        <scheme val="minor"/>
      </rPr>
      <t xml:space="preserve">v </t>
    </r>
    <r>
      <rPr>
        <sz val="10"/>
        <color rgb="FF161516"/>
        <rFont val="Calibri"/>
        <family val="2"/>
        <charset val="238"/>
        <scheme val="minor"/>
      </rPr>
      <t>resortu</t>
    </r>
  </si>
  <si>
    <r>
      <rPr>
        <sz val="10"/>
        <color rgb="FF161516"/>
        <rFont val="Calibri"/>
      </rPr>
      <t xml:space="preserve">Plažna info </t>
    </r>
    <r>
      <rPr>
        <sz val="10"/>
        <color rgb="FF2A2A2B"/>
        <rFont val="Calibri"/>
      </rPr>
      <t>tab</t>
    </r>
    <r>
      <rPr>
        <sz val="10"/>
        <color rgb="FF010101"/>
        <rFont val="Calibri"/>
      </rPr>
      <t>l</t>
    </r>
    <r>
      <rPr>
        <sz val="10"/>
        <color rgb="FF2A2A2B"/>
        <rFont val="Calibri"/>
      </rPr>
      <t>a</t>
    </r>
  </si>
  <si>
    <t>Označevanje na tekstilu, uniformah</t>
  </si>
  <si>
    <t>Oblikovanje – priprava produktnih logotipov za vezenje, tisk na tekstilu s postavitvijo na uniformo</t>
  </si>
  <si>
    <t>Razstavni pano (roll-up)</t>
  </si>
  <si>
    <r>
      <t xml:space="preserve">Razstavna </t>
    </r>
    <r>
      <rPr>
        <sz val="10"/>
        <color rgb="FF2A2A2B"/>
        <rFont val="Calibri"/>
        <family val="2"/>
        <charset val="238"/>
        <scheme val="minor"/>
      </rPr>
      <t>stena</t>
    </r>
  </si>
  <si>
    <r>
      <t>Jedilniki</t>
    </r>
    <r>
      <rPr>
        <sz val="10"/>
        <color rgb="FF464446"/>
        <rFont val="Calibri"/>
        <family val="2"/>
        <charset val="238"/>
        <scheme val="minor"/>
      </rPr>
      <t xml:space="preserve">, </t>
    </r>
    <r>
      <rPr>
        <sz val="10"/>
        <color rgb="FF2A2A2B"/>
        <rFont val="Calibri"/>
        <family val="2"/>
        <charset val="238"/>
        <scheme val="minor"/>
      </rPr>
      <t>ceniki</t>
    </r>
  </si>
  <si>
    <t>Kuponi</t>
  </si>
  <si>
    <r>
      <t xml:space="preserve">Zemljevid </t>
    </r>
    <r>
      <rPr>
        <sz val="10"/>
        <color rgb="FF161516"/>
        <rFont val="Calibri"/>
        <family val="2"/>
        <charset val="238"/>
        <scheme val="minor"/>
      </rPr>
      <t>resorta in plaže</t>
    </r>
  </si>
  <si>
    <r>
      <t xml:space="preserve">Zasnova </t>
    </r>
    <r>
      <rPr>
        <sz val="10"/>
        <color rgb="FF161516"/>
        <rFont val="Calibri"/>
        <family val="2"/>
        <charset val="238"/>
        <scheme val="minor"/>
      </rPr>
      <t xml:space="preserve">in </t>
    </r>
    <r>
      <rPr>
        <sz val="10"/>
        <color rgb="FF2A2A2B"/>
        <rFont val="Calibri"/>
        <family val="2"/>
        <charset val="238"/>
        <scheme val="minor"/>
      </rPr>
      <t xml:space="preserve">oblikovanje - </t>
    </r>
    <r>
      <rPr>
        <sz val="10"/>
        <color rgb="FF161516"/>
        <rFont val="Calibri"/>
        <family val="2"/>
        <charset val="238"/>
        <scheme val="minor"/>
      </rPr>
      <t>ilustracijska izvedba</t>
    </r>
  </si>
  <si>
    <r>
      <t>Tiskan oglas dimenzije do A4</t>
    </r>
    <r>
      <rPr>
        <b/>
        <sz val="10"/>
        <color rgb="FF161516"/>
        <rFont val="Calibri"/>
        <family val="2"/>
        <charset val="238"/>
        <scheme val="minor"/>
      </rPr>
      <t xml:space="preserve"> </t>
    </r>
    <r>
      <rPr>
        <sz val="10"/>
        <color rgb="FF161516"/>
        <rFont val="Calibri"/>
        <family val="2"/>
        <charset val="238"/>
        <scheme val="minor"/>
      </rPr>
      <t xml:space="preserve">lezeče </t>
    </r>
    <r>
      <rPr>
        <sz val="10"/>
        <color rgb="FF2A2A2B"/>
        <rFont val="Calibri"/>
        <family val="2"/>
        <charset val="238"/>
        <scheme val="minor"/>
      </rPr>
      <t xml:space="preserve">ali </t>
    </r>
    <r>
      <rPr>
        <sz val="10"/>
        <color rgb="FF161516"/>
        <rFont val="Calibri"/>
        <family val="2"/>
        <charset val="238"/>
        <scheme val="minor"/>
      </rPr>
      <t>pokončen</t>
    </r>
  </si>
  <si>
    <t>Oblikovanje oglasov z določeno tematiko (senior, pari, družine, kulinarika, wellness ipd.) in ob upoštevanju značilnosti medija, ki ga bo za oglaševanje izbral naročnik.</t>
  </si>
  <si>
    <t>Preoblikovanje oglasa iz prejšnje točke - mutacija, jezikovna varianta</t>
  </si>
  <si>
    <r>
      <t xml:space="preserve">Preoblikovanje </t>
    </r>
    <r>
      <rPr>
        <sz val="10"/>
        <color rgb="FF2A2A2B"/>
        <rFont val="Calibri"/>
        <family val="2"/>
        <charset val="238"/>
        <scheme val="minor"/>
      </rPr>
      <t xml:space="preserve">oglasa </t>
    </r>
    <r>
      <rPr>
        <sz val="10"/>
        <color rgb="FF161516"/>
        <rFont val="Calibri"/>
        <family val="2"/>
        <charset val="238"/>
        <scheme val="minor"/>
      </rPr>
      <t xml:space="preserve">iz prejšnje točke </t>
    </r>
    <r>
      <rPr>
        <sz val="10"/>
        <color rgb="FF464446"/>
        <rFont val="Calibri"/>
        <family val="2"/>
        <charset val="238"/>
        <scheme val="minor"/>
      </rPr>
      <t xml:space="preserve">- </t>
    </r>
    <r>
      <rPr>
        <sz val="10"/>
        <color rgb="FF161516"/>
        <rFont val="Calibri"/>
        <family val="2"/>
        <charset val="238"/>
        <scheme val="minor"/>
      </rPr>
      <t>mutacija</t>
    </r>
    <r>
      <rPr>
        <sz val="10"/>
        <color rgb="FF464446"/>
        <rFont val="Calibri"/>
        <family val="2"/>
        <charset val="238"/>
        <scheme val="minor"/>
      </rPr>
      <t xml:space="preserve">, </t>
    </r>
    <r>
      <rPr>
        <sz val="10"/>
        <color rgb="FF161516"/>
        <rFont val="Calibri"/>
        <family val="2"/>
        <charset val="238"/>
        <scheme val="minor"/>
      </rPr>
      <t xml:space="preserve">jezikovna </t>
    </r>
    <r>
      <rPr>
        <sz val="10"/>
        <color rgb="FF2A2A2B"/>
        <rFont val="Calibri"/>
        <family val="2"/>
        <charset val="238"/>
        <scheme val="minor"/>
      </rPr>
      <t>varianta</t>
    </r>
  </si>
  <si>
    <r>
      <t>Jumb</t>
    </r>
    <r>
      <rPr>
        <sz val="10"/>
        <color rgb="FF2A2A2B"/>
        <rFont val="Calibri"/>
        <family val="2"/>
        <charset val="238"/>
        <scheme val="minor"/>
      </rPr>
      <t xml:space="preserve">o </t>
    </r>
    <r>
      <rPr>
        <sz val="10"/>
        <color rgb="FF161516"/>
        <rFont val="Calibri"/>
        <family val="2"/>
        <charset val="238"/>
        <scheme val="minor"/>
      </rPr>
      <t>plakat</t>
    </r>
  </si>
  <si>
    <t>Giga plakat (ca 90m2)</t>
  </si>
  <si>
    <t>Enostavna ilustracija (piktogram)</t>
  </si>
  <si>
    <t>Piktogrami - označbe za wc, označbe prostorov ipd.</t>
  </si>
  <si>
    <t>Zahtevna ilustracija (skupine objektov)</t>
  </si>
  <si>
    <t>Pravila savnanja, kopališki redi, plažne označbe ipd.</t>
  </si>
  <si>
    <r>
      <t>CGP priročn</t>
    </r>
    <r>
      <rPr>
        <sz val="10"/>
        <color rgb="FF1A181A"/>
        <rFont val="Calibri"/>
        <family val="2"/>
        <charset val="238"/>
        <scheme val="minor"/>
      </rPr>
      <t>i</t>
    </r>
    <r>
      <rPr>
        <sz val="10"/>
        <color rgb="FF333134"/>
        <rFont val="Calibri"/>
        <family val="2"/>
        <charset val="238"/>
        <scheme val="minor"/>
      </rPr>
      <t>k</t>
    </r>
  </si>
  <si>
    <t>Brand book</t>
  </si>
  <si>
    <t>Oblikovanje logotipa, zasnova koncepta</t>
  </si>
  <si>
    <t>F&amp;B</t>
  </si>
  <si>
    <t>Wellness</t>
  </si>
  <si>
    <t>Žig (ali izjava, da žiga ne uporabljate):</t>
  </si>
  <si>
    <r>
      <t xml:space="preserve">Oblikovanje vstopne table z zemljevidom </t>
    </r>
    <r>
      <rPr>
        <sz val="10"/>
        <color rgb="FF161516"/>
        <rFont val="Calibri"/>
        <family val="2"/>
        <charset val="238"/>
        <scheme val="minor"/>
      </rPr>
      <t xml:space="preserve">resorta (dimenzije </t>
    </r>
    <r>
      <rPr>
        <sz val="10"/>
        <color rgb="FF2A2A2B"/>
        <rFont val="Calibri"/>
        <family val="2"/>
        <charset val="238"/>
        <scheme val="minor"/>
      </rPr>
      <t>cca. 2x3m)</t>
    </r>
  </si>
  <si>
    <r>
      <t xml:space="preserve">Oblikovanje </t>
    </r>
    <r>
      <rPr>
        <sz val="10"/>
        <color rgb="FF161516"/>
        <rFont val="Calibri"/>
        <family val="2"/>
        <charset val="238"/>
        <scheme val="minor"/>
      </rPr>
      <t xml:space="preserve">plažne </t>
    </r>
    <r>
      <rPr>
        <sz val="10"/>
        <color rgb="FF2A2A2B"/>
        <rFont val="Calibri"/>
        <family val="2"/>
        <charset val="238"/>
        <scheme val="minor"/>
      </rPr>
      <t xml:space="preserve">info </t>
    </r>
    <r>
      <rPr>
        <sz val="10"/>
        <color rgb="FF161516"/>
        <rFont val="Calibri"/>
        <family val="2"/>
        <charset val="238"/>
        <scheme val="minor"/>
      </rPr>
      <t xml:space="preserve">table </t>
    </r>
    <r>
      <rPr>
        <sz val="10"/>
        <color rgb="FF2A2A2B"/>
        <rFont val="Calibri"/>
        <family val="2"/>
        <charset val="238"/>
        <scheme val="minor"/>
      </rPr>
      <t xml:space="preserve">z vsemi predpisanimi elementi </t>
    </r>
    <r>
      <rPr>
        <sz val="10"/>
        <color rgb="FF161516"/>
        <rFont val="Calibri"/>
        <family val="2"/>
        <charset val="238"/>
        <scheme val="minor"/>
      </rPr>
      <t xml:space="preserve">(dimenzije </t>
    </r>
    <r>
      <rPr>
        <sz val="10"/>
        <color rgb="FF2A2A2B"/>
        <rFont val="Calibri"/>
        <family val="2"/>
        <charset val="238"/>
        <scheme val="minor"/>
      </rPr>
      <t>cca 2x3m)</t>
    </r>
  </si>
  <si>
    <t>Promocijski kuponi dimenzij A6, A7, A8 in ostalih podobnih formatov</t>
  </si>
  <si>
    <r>
      <t xml:space="preserve">Digitalni </t>
    </r>
    <r>
      <rPr>
        <sz val="10"/>
        <color rgb="FF2A2A2B"/>
        <rFont val="Calibri"/>
        <family val="2"/>
        <charset val="238"/>
        <scheme val="minor"/>
      </rPr>
      <t>og</t>
    </r>
    <r>
      <rPr>
        <sz val="10"/>
        <color rgb="FF010101"/>
        <rFont val="Calibri"/>
        <family val="2"/>
        <charset val="238"/>
        <scheme val="minor"/>
      </rPr>
      <t>l</t>
    </r>
    <r>
      <rPr>
        <sz val="10"/>
        <color rgb="FF2A2A2B"/>
        <rFont val="Calibri"/>
        <family val="2"/>
        <charset val="238"/>
        <scheme val="minor"/>
      </rPr>
      <t xml:space="preserve">as </t>
    </r>
  </si>
  <si>
    <r>
      <t xml:space="preserve">Oblikovanje </t>
    </r>
    <r>
      <rPr>
        <sz val="10"/>
        <color rgb="FF161516"/>
        <rFont val="Calibri"/>
        <family val="2"/>
        <charset val="238"/>
        <scheme val="minor"/>
      </rPr>
      <t>oglasov in bannerjev; priprava, ki ustreza digitalnim kanalom in navodilom ponudnika oglasnega prostora</t>
    </r>
  </si>
  <si>
    <t>Oblikovanje tipske Power Point prezentacije po sklopih (Splošno, wellness, MICE) + jezikovne mutacije (EN, DE, IT)</t>
  </si>
  <si>
    <t>PPT prezentacija</t>
  </si>
  <si>
    <t>Oblikovanje 1 kuverte in njenih prilagoditev na dimenzije.</t>
  </si>
  <si>
    <t xml:space="preserve">Oblikovanje generičnega template-a za vabilo </t>
  </si>
  <si>
    <t xml:space="preserve">Oblikovanje jezikovnih mutacij (IT, DE, EN) za vabilo </t>
  </si>
  <si>
    <r>
      <t xml:space="preserve">Oblikovanje </t>
    </r>
    <r>
      <rPr>
        <sz val="10"/>
        <color rgb="FF161516"/>
        <rFont val="Calibri"/>
        <family val="2"/>
        <charset val="238"/>
        <scheme val="minor"/>
      </rPr>
      <t>panoja (pingvin) - po produktih: Hotel</t>
    </r>
    <r>
      <rPr>
        <sz val="10"/>
        <color rgb="FF464446"/>
        <rFont val="Calibri"/>
        <family val="2"/>
        <charset val="238"/>
        <scheme val="minor"/>
      </rPr>
      <t>, Terme</t>
    </r>
    <r>
      <rPr>
        <sz val="10"/>
        <color rgb="FF2A2A2B"/>
        <rFont val="Calibri"/>
        <family val="2"/>
        <charset val="238"/>
        <scheme val="minor"/>
      </rPr>
      <t>, MICE</t>
    </r>
  </si>
  <si>
    <t>Oblikovanje letaka oz. zloženke do 8 strani po produktu</t>
  </si>
  <si>
    <r>
      <t xml:space="preserve">Postavitev </t>
    </r>
    <r>
      <rPr>
        <sz val="10"/>
        <color rgb="FF2A2A2B"/>
        <rFont val="Calibri"/>
        <family val="2"/>
        <charset val="238"/>
        <scheme val="minor"/>
      </rPr>
      <t xml:space="preserve">jezikovne </t>
    </r>
    <r>
      <rPr>
        <sz val="10"/>
        <color rgb="FF161516"/>
        <rFont val="Calibri"/>
        <family val="2"/>
        <charset val="238"/>
        <scheme val="minor"/>
      </rPr>
      <t>mutacije (IT, DE, EN</t>
    </r>
    <r>
      <rPr>
        <sz val="10"/>
        <color rgb="FF2A2A2B"/>
        <rFont val="Calibri"/>
        <family val="2"/>
        <charset val="238"/>
        <scheme val="minor"/>
      </rPr>
      <t xml:space="preserve">) </t>
    </r>
    <r>
      <rPr>
        <sz val="10"/>
        <color rgb="FF161516"/>
        <rFont val="Calibri"/>
        <family val="2"/>
        <charset val="238"/>
        <scheme val="minor"/>
      </rPr>
      <t xml:space="preserve">- do </t>
    </r>
    <r>
      <rPr>
        <sz val="10"/>
        <color rgb="FF2A2A2B"/>
        <rFont val="Calibri"/>
        <family val="2"/>
        <charset val="238"/>
        <scheme val="minor"/>
      </rPr>
      <t>8 strani</t>
    </r>
    <r>
      <rPr>
        <sz val="10"/>
        <color rgb="FF161516"/>
        <rFont val="Calibri"/>
        <family val="2"/>
        <charset val="238"/>
        <scheme val="minor"/>
      </rPr>
      <t xml:space="preserve"> po produktu na jezik</t>
    </r>
  </si>
  <si>
    <t>Key visual za kampanjo</t>
  </si>
  <si>
    <t xml:space="preserve">Adaptacije KV  kampanje 
</t>
  </si>
  <si>
    <t>Adaptacija na jezik  (IT, DE, EN) za vsakega od pripravljenih materialov</t>
  </si>
  <si>
    <t>Adaptacija na tiskovine in digitalne materiale 
(voščilnice, e-voščilnice, bannerje, oglase, darilne vrečke, embalaže za darila ipd.)</t>
  </si>
  <si>
    <t>Oblikovanje brošure (do 16 strani)</t>
  </si>
  <si>
    <t>Jezikovne mutacije (IT, DE, EN) do 16 strani na jezik</t>
  </si>
  <si>
    <t>Oblikovanje Lunch box-a</t>
  </si>
  <si>
    <t>Adaptacije etiket na druge dimenzije</t>
  </si>
  <si>
    <t>Oblikovanje etikete za lastno kozmetiko: 120x20 mm</t>
  </si>
  <si>
    <t>Oblikovanje etikete za lastno kozmetiko: 60x95 mm</t>
  </si>
  <si>
    <t>Oblikovanje etikete za lastno kozmetiko: 60 x 20 mm</t>
  </si>
  <si>
    <t xml:space="preserve">Oblikovanje prodajne A4 mape z utori za vizitke </t>
  </si>
  <si>
    <r>
      <t xml:space="preserve">Prezentacijska </t>
    </r>
    <r>
      <rPr>
        <sz val="10"/>
        <color rgb="FF161516"/>
        <rFont val="Calibri"/>
        <family val="2"/>
        <charset val="238"/>
        <scheme val="minor"/>
      </rPr>
      <t>mapa (za hranjenje prodajnih brošur in letakov na sejmih)</t>
    </r>
  </si>
  <si>
    <t xml:space="preserve">Dopisni template </t>
  </si>
  <si>
    <r>
      <t xml:space="preserve">Oblikovanje Obešanke </t>
    </r>
    <r>
      <rPr>
        <i/>
        <sz val="10"/>
        <rFont val="Calibri"/>
        <family val="2"/>
        <charset val="238"/>
      </rPr>
      <t xml:space="preserve">Ne moti </t>
    </r>
  </si>
  <si>
    <t>Oblikovanje Blokca za pisanje A6 format</t>
  </si>
  <si>
    <r>
      <t>Oblikovanje obvestila</t>
    </r>
    <r>
      <rPr>
        <i/>
        <sz val="10"/>
        <rFont val="Calibri"/>
        <family val="2"/>
        <charset val="238"/>
      </rPr>
      <t xml:space="preserve"> Prepovedano kajenje</t>
    </r>
  </si>
  <si>
    <r>
      <t xml:space="preserve">Oblikovanje tiskovine </t>
    </r>
    <r>
      <rPr>
        <i/>
        <sz val="10"/>
        <rFont val="Calibri"/>
        <family val="2"/>
        <charset val="238"/>
      </rPr>
      <t xml:space="preserve">Hotelski informator, </t>
    </r>
    <r>
      <rPr>
        <sz val="10"/>
        <rFont val="Calibri"/>
        <family val="2"/>
      </rPr>
      <t>do 64 strani, dimenzija cca 19x20 cm</t>
    </r>
  </si>
  <si>
    <r>
      <rPr>
        <i/>
        <sz val="10"/>
        <rFont val="Calibri"/>
        <family val="2"/>
        <charset val="238"/>
      </rPr>
      <t>Pozdravno sporočilo za sobe</t>
    </r>
    <r>
      <rPr>
        <sz val="10"/>
        <rFont val="Calibri"/>
        <family val="2"/>
      </rPr>
      <t xml:space="preserve"> - Jezikovne mutacije (IT, DE, EN)</t>
    </r>
  </si>
  <si>
    <t>Oblikovanje 1 strani dopisnega template-a za uporabo v zapisnikih, pogodbah, dopisih, računih ipd.</t>
  </si>
  <si>
    <t>Adaptacija na angleški jezik</t>
  </si>
  <si>
    <r>
      <t xml:space="preserve">Oblikovanje </t>
    </r>
    <r>
      <rPr>
        <i/>
        <sz val="10"/>
        <rFont val="Calibri"/>
        <family val="2"/>
        <charset val="238"/>
      </rPr>
      <t>Pozdravnega sporočila za sobe</t>
    </r>
    <r>
      <rPr>
        <sz val="10"/>
        <rFont val="Calibri"/>
        <family val="2"/>
      </rPr>
      <t xml:space="preserve"> cca. 10x15 cm</t>
    </r>
  </si>
  <si>
    <r>
      <t xml:space="preserve">Oblikovanje obešanka </t>
    </r>
    <r>
      <rPr>
        <i/>
        <sz val="10"/>
        <rFont val="Calibri"/>
        <family val="2"/>
        <charset val="238"/>
      </rPr>
      <t>Brisače</t>
    </r>
    <r>
      <rPr>
        <sz val="10"/>
        <rFont val="Calibri"/>
        <family val="2"/>
      </rPr>
      <t xml:space="preserve"> </t>
    </r>
  </si>
  <si>
    <t>Zajema oblikovanje ovitka, oblikovanje in postavitev notranjih strani - do 20 strani  (6 penzionskih restavracij, Istrian Bistro,Café Central, Spuntin Fit Bar, Bar Sea spa, Soul bar, Porto Bar, Aroma bar, Bar Riviera)</t>
  </si>
  <si>
    <t>Stenski ceniki formati B1, A3 itd</t>
  </si>
  <si>
    <r>
      <t>Postavitev jezikovne mutacije (IT, DE, EN)</t>
    </r>
    <r>
      <rPr>
        <sz val="10"/>
        <color rgb="FF161516"/>
        <rFont val="Calibri"/>
        <family val="2"/>
        <charset val="238"/>
        <scheme val="minor"/>
      </rPr>
      <t xml:space="preserve"> - do 16 strani</t>
    </r>
    <r>
      <rPr>
        <sz val="10"/>
        <color rgb="FF2A2A2B"/>
        <rFont val="Calibri"/>
        <family val="2"/>
        <charset val="238"/>
        <scheme val="minor"/>
      </rPr>
      <t xml:space="preserve"> na jezik</t>
    </r>
  </si>
  <si>
    <r>
      <t xml:space="preserve">Oblikovanje </t>
    </r>
    <r>
      <rPr>
        <sz val="10"/>
        <color rgb="FF2A2A2B"/>
        <rFont val="Calibri"/>
        <family val="2"/>
        <charset val="238"/>
        <scheme val="minor"/>
      </rPr>
      <t xml:space="preserve">brošure </t>
    </r>
    <r>
      <rPr>
        <sz val="10"/>
        <color rgb="FF464446"/>
        <rFont val="Calibri"/>
        <family val="2"/>
        <charset val="238"/>
        <scheme val="minor"/>
      </rPr>
      <t xml:space="preserve">- </t>
    </r>
    <r>
      <rPr>
        <sz val="10"/>
        <color rgb="FF161516"/>
        <rFont val="Calibri"/>
        <family val="2"/>
        <charset val="238"/>
        <scheme val="minor"/>
      </rPr>
      <t xml:space="preserve">do 16 </t>
    </r>
    <r>
      <rPr>
        <sz val="10"/>
        <color rgb="FF2A2A2B"/>
        <rFont val="Calibri"/>
        <family val="2"/>
        <charset val="238"/>
        <scheme val="minor"/>
      </rPr>
      <t>strani</t>
    </r>
  </si>
  <si>
    <r>
      <t xml:space="preserve">Oblikovanje premične </t>
    </r>
    <r>
      <rPr>
        <sz val="10"/>
        <color rgb="FF161516"/>
        <rFont val="Calibri"/>
        <family val="2"/>
        <charset val="238"/>
        <scheme val="minor"/>
      </rPr>
      <t xml:space="preserve">razstavne stene za promocijske kotičke </t>
    </r>
    <r>
      <rPr>
        <sz val="10"/>
        <color rgb="FF2A2A2B"/>
        <rFont val="Calibri"/>
        <family val="2"/>
        <charset val="238"/>
        <scheme val="minor"/>
      </rPr>
      <t>cca. 2x2m</t>
    </r>
  </si>
  <si>
    <t>Prodajna brošura (factsheet) v ločenih jezikovnih različicah</t>
  </si>
  <si>
    <r>
      <t xml:space="preserve">Dinamičen </t>
    </r>
    <r>
      <rPr>
        <sz val="10"/>
        <color rgb="FF2A2A2B"/>
        <rFont val="Calibri"/>
        <family val="2"/>
        <charset val="238"/>
        <scheme val="minor"/>
      </rPr>
      <t>digitalni oglas</t>
    </r>
    <r>
      <rPr>
        <sz val="10"/>
        <color rgb="FF161516"/>
        <rFont val="Calibri"/>
        <family val="2"/>
        <charset val="238"/>
        <scheme val="minor"/>
      </rPr>
      <t xml:space="preserve"> (GIF)</t>
    </r>
  </si>
  <si>
    <r>
      <t>Ob</t>
    </r>
    <r>
      <rPr>
        <sz val="10"/>
        <color rgb="FF010101"/>
        <rFont val="Calibri"/>
        <family val="2"/>
        <charset val="238"/>
        <scheme val="minor"/>
      </rPr>
      <t>li</t>
    </r>
    <r>
      <rPr>
        <sz val="10"/>
        <color rgb="FF2A2A2B"/>
        <rFont val="Calibri"/>
        <family val="2"/>
        <charset val="238"/>
        <scheme val="minor"/>
      </rPr>
      <t>kovanje GIF bannerjev in ostalih dinamičnih oglasov</t>
    </r>
  </si>
  <si>
    <r>
      <t>Jumb</t>
    </r>
    <r>
      <rPr>
        <sz val="10"/>
        <color rgb="FF2A2A2B"/>
        <rFont val="Calibri"/>
        <family val="2"/>
        <charset val="238"/>
        <scheme val="minor"/>
      </rPr>
      <t xml:space="preserve">o </t>
    </r>
    <r>
      <rPr>
        <sz val="10"/>
        <color rgb="FF161516"/>
        <rFont val="Calibri"/>
        <family val="2"/>
        <charset val="238"/>
        <scheme val="minor"/>
      </rPr>
      <t>plakat</t>
    </r>
    <r>
      <rPr>
        <sz val="10"/>
        <color rgb="FF010101"/>
        <rFont val="Calibri"/>
        <family val="2"/>
        <charset val="238"/>
        <scheme val="minor"/>
      </rPr>
      <t xml:space="preserve"> DOOH</t>
    </r>
  </si>
  <si>
    <t>Oblikovanje dodatnih embalaž, glede na potrebe.</t>
  </si>
  <si>
    <t>Dodatno</t>
  </si>
  <si>
    <t>Darilni boni</t>
  </si>
  <si>
    <t>Oblikovanje darilnega bona A4 format, po navodilih</t>
  </si>
  <si>
    <t>Oblikovna priprava brand booka na podlagi podanih izhodišč (posodobljena strategija blagovne znamke)</t>
  </si>
  <si>
    <t>7</t>
  </si>
  <si>
    <t>5</t>
  </si>
  <si>
    <t>14</t>
  </si>
  <si>
    <r>
      <t xml:space="preserve">Oblikovanje obvestila </t>
    </r>
    <r>
      <rPr>
        <i/>
        <sz val="10"/>
        <rFont val="Calibri"/>
        <family val="2"/>
        <charset val="238"/>
        <scheme val="minor"/>
      </rPr>
      <t>Sobarica se predstavi</t>
    </r>
    <r>
      <rPr>
        <sz val="10"/>
        <rFont val="Calibri"/>
        <family val="2"/>
        <scheme val="minor"/>
      </rPr>
      <t xml:space="preserve"> - šotorček </t>
    </r>
  </si>
  <si>
    <r>
      <t xml:space="preserve">Oblikovanje cenika </t>
    </r>
    <r>
      <rPr>
        <i/>
        <sz val="10"/>
        <rFont val="Calibri"/>
        <family val="2"/>
        <charset val="238"/>
      </rPr>
      <t>Mini bar</t>
    </r>
    <r>
      <rPr>
        <sz val="10"/>
        <rFont val="Calibri"/>
        <family val="2"/>
      </rPr>
      <t xml:space="preserve"> - A5 format dvostransko</t>
    </r>
  </si>
  <si>
    <r>
      <t xml:space="preserve">Obvestilo </t>
    </r>
    <r>
      <rPr>
        <i/>
        <sz val="10"/>
        <rFont val="Calibri"/>
        <family val="2"/>
        <charset val="238"/>
        <scheme val="minor"/>
      </rPr>
      <t xml:space="preserve">Pranje perila - </t>
    </r>
    <r>
      <rPr>
        <sz val="10"/>
        <rFont val="Calibri"/>
        <family val="2"/>
        <scheme val="minor"/>
      </rPr>
      <t>zgibanka A5, 8 strani</t>
    </r>
  </si>
  <si>
    <t>Oblikovanje Obvestila Uporaba sefa - A5 format dvostransko</t>
  </si>
  <si>
    <t>Oblikovanje Traka za plažne brisače</t>
  </si>
  <si>
    <t>Oblikovanje Traka za kopalne plašče</t>
  </si>
  <si>
    <t>Oblikovanje tiskovine Room service do 43 strani, 19x 20 cm</t>
  </si>
  <si>
    <t>Oblikovanje tiskovine Room service obešanka za naročilo, zgiban A4</t>
  </si>
  <si>
    <t>28</t>
  </si>
  <si>
    <r>
      <t xml:space="preserve">Oblikovanje </t>
    </r>
    <r>
      <rPr>
        <sz val="10"/>
        <color rgb="FF161516"/>
        <rFont val="Calibri"/>
        <family val="2"/>
        <charset val="238"/>
        <scheme val="minor"/>
      </rPr>
      <t>urnikov</t>
    </r>
  </si>
  <si>
    <t>Urniki</t>
  </si>
  <si>
    <t>Letak, zloženka po produktih (wellness, kulinarika, kongres, hoteli)</t>
  </si>
  <si>
    <t>Oblikovanje embalaže za pico</t>
  </si>
  <si>
    <t xml:space="preserve">Oblikovanje embalaže Burgerbox </t>
  </si>
  <si>
    <t>Oblikovanje škatle za praline - 3 dimenzije</t>
  </si>
  <si>
    <t>Oblikovanje škatle za čokolado - 2 dimenziji</t>
  </si>
  <si>
    <t>Oblikovanje škatle za macrone - 2 dimenziji</t>
  </si>
  <si>
    <t>Oblikovanje embalaže za solate</t>
  </si>
  <si>
    <t>21</t>
  </si>
  <si>
    <t xml:space="preserve">Podpis  </t>
  </si>
  <si>
    <t>Vizitka</t>
  </si>
  <si>
    <t>Oblikovanje Korporativne vizitke - 2 različici (korporativna, vizitka osebe)</t>
  </si>
  <si>
    <t>Oblikovanje celotnega dokumenta - do 50 strani</t>
  </si>
  <si>
    <t>Brošura</t>
  </si>
  <si>
    <t>Email podpis</t>
  </si>
  <si>
    <t>1.1.</t>
  </si>
  <si>
    <t>1.2.</t>
  </si>
  <si>
    <t>1.3.</t>
  </si>
  <si>
    <t>2.1.</t>
  </si>
  <si>
    <t>2.2.</t>
  </si>
  <si>
    <t>2.3.</t>
  </si>
  <si>
    <t>3.1.</t>
  </si>
  <si>
    <t>4.1.</t>
  </si>
  <si>
    <t>5.1.</t>
  </si>
  <si>
    <t>5.2.</t>
  </si>
  <si>
    <t>5.3.</t>
  </si>
  <si>
    <t>5.4.</t>
  </si>
  <si>
    <t>5.5.</t>
  </si>
  <si>
    <t>6.1.</t>
  </si>
  <si>
    <t>6.2.</t>
  </si>
  <si>
    <t>6.3.</t>
  </si>
  <si>
    <t>6.4.</t>
  </si>
  <si>
    <t>6.5.</t>
  </si>
  <si>
    <t>6.6.</t>
  </si>
  <si>
    <t>6.7.</t>
  </si>
  <si>
    <t>6.8.</t>
  </si>
  <si>
    <t>6.9.</t>
  </si>
  <si>
    <t>7.1.</t>
  </si>
  <si>
    <t>7.2.</t>
  </si>
  <si>
    <t>7.3.</t>
  </si>
  <si>
    <t>7.4.</t>
  </si>
  <si>
    <t>7.5.</t>
  </si>
  <si>
    <t>7.6.</t>
  </si>
  <si>
    <t>8.1.</t>
  </si>
  <si>
    <t>8.2.</t>
  </si>
  <si>
    <t>9.1.</t>
  </si>
  <si>
    <t>9.2.</t>
  </si>
  <si>
    <t>10.1.</t>
  </si>
  <si>
    <t>10.2.</t>
  </si>
  <si>
    <t>11.1.</t>
  </si>
  <si>
    <t>12.1.</t>
  </si>
  <si>
    <t>12.2.</t>
  </si>
  <si>
    <t>12.3</t>
  </si>
  <si>
    <t>2. Poslovne tiskovine</t>
  </si>
  <si>
    <t>3. Sobne tiskovine</t>
  </si>
  <si>
    <t>4. Priložnostna razpoznavna sredstva</t>
  </si>
  <si>
    <t>5.  Označevanje</t>
  </si>
  <si>
    <t>6. Promocijski in prodajni materiali</t>
  </si>
  <si>
    <t>7. Oglaševanje</t>
  </si>
  <si>
    <t>8.  llustracija</t>
  </si>
  <si>
    <t>9. Splošno</t>
  </si>
  <si>
    <t>10. Priprava kampanj</t>
  </si>
  <si>
    <t>11. Interne publikacije</t>
  </si>
  <si>
    <t>12. Embalaže</t>
  </si>
  <si>
    <t>Oblikovanje škatle za torte - 5 dimenzij</t>
  </si>
  <si>
    <t>Priprava CGP smernic glede na postavljeno stategijo blagovne znamke.</t>
  </si>
  <si>
    <r>
      <t>lm</t>
    </r>
    <r>
      <rPr>
        <sz val="10"/>
        <color rgb="FF333134"/>
        <rFont val="Calibri"/>
        <family val="2"/>
        <charset val="238"/>
        <scheme val="minor"/>
      </rPr>
      <t xml:space="preserve">e </t>
    </r>
    <r>
      <rPr>
        <sz val="10"/>
        <color rgb="FF1A181A"/>
        <rFont val="Calibri"/>
        <family val="2"/>
        <charset val="238"/>
        <scheme val="minor"/>
      </rPr>
      <t>in priim</t>
    </r>
    <r>
      <rPr>
        <sz val="10"/>
        <color rgb="FF333134"/>
        <rFont val="Calibri"/>
        <family val="2"/>
        <charset val="238"/>
        <scheme val="minor"/>
      </rPr>
      <t>e</t>
    </r>
    <r>
      <rPr>
        <sz val="10"/>
        <color rgb="FF1A181A"/>
        <rFont val="Calibri"/>
        <family val="2"/>
        <charset val="238"/>
        <scheme val="minor"/>
      </rPr>
      <t>k</t>
    </r>
    <r>
      <rPr>
        <sz val="10"/>
        <color rgb="FF494649"/>
        <rFont val="Calibri"/>
        <family val="2"/>
        <charset val="238"/>
        <scheme val="minor"/>
      </rPr>
      <t>:</t>
    </r>
  </si>
  <si>
    <r>
      <t>Podpi</t>
    </r>
    <r>
      <rPr>
        <sz val="10"/>
        <color rgb="FF333134"/>
        <rFont val="Calibri"/>
        <family val="2"/>
        <charset val="238"/>
        <scheme val="minor"/>
      </rPr>
      <t>s:</t>
    </r>
  </si>
  <si>
    <t>Vsi splošni stroški, režijske ure, potni stroški, stroški transporta, priprave in pregleda datotek za tisk ipd. so že všteti v ponujeno ceno.</t>
  </si>
  <si>
    <r>
      <t xml:space="preserve">Obrazec </t>
    </r>
    <r>
      <rPr>
        <b/>
        <sz val="16"/>
        <rFont val="Calibri"/>
        <family val="2"/>
        <charset val="238"/>
        <scheme val="minor"/>
      </rPr>
      <t>1</t>
    </r>
    <r>
      <rPr>
        <b/>
        <sz val="16"/>
        <color rgb="FF2A2A2B"/>
        <rFont val="Calibri"/>
        <family val="2"/>
        <charset val="238"/>
        <scheme val="minor"/>
      </rPr>
      <t xml:space="preserve">: </t>
    </r>
    <r>
      <rPr>
        <b/>
        <sz val="16"/>
        <color rgb="FF161516"/>
        <rFont val="Calibri"/>
        <family val="2"/>
        <charset val="238"/>
        <scheme val="minor"/>
      </rPr>
      <t>Ponudba za storitve grafičnega oblikovanja - po storitvi</t>
    </r>
  </si>
  <si>
    <t>PRIČAKOVANI ROK ZA PREDLOŽITEV MATERIALOV V DNEVIH</t>
  </si>
  <si>
    <t>CENA NA KOS BREZ DDV</t>
  </si>
  <si>
    <t>CENA NA URO</t>
  </si>
  <si>
    <t>Režijksa ura oblikovanja grafičnih predlog</t>
  </si>
  <si>
    <t>režijska ura</t>
  </si>
  <si>
    <t>1</t>
  </si>
  <si>
    <t>Režijska ura oblikovanja, ki zajema vse pripadajoče stroške</t>
  </si>
  <si>
    <t>Pomembno!</t>
  </si>
  <si>
    <r>
      <t>P</t>
    </r>
    <r>
      <rPr>
        <b/>
        <sz val="10"/>
        <color rgb="FF333134"/>
        <rFont val="Calibri"/>
        <family val="2"/>
        <charset val="238"/>
        <scheme val="minor"/>
      </rPr>
      <t>r</t>
    </r>
    <r>
      <rPr>
        <b/>
        <sz val="10"/>
        <color rgb="FF1A181A"/>
        <rFont val="Calibri"/>
        <family val="2"/>
        <charset val="238"/>
        <scheme val="minor"/>
      </rPr>
      <t>i kalkulaciji se vse postavke predpostavljajo v barvni</t>
    </r>
    <r>
      <rPr>
        <b/>
        <sz val="10"/>
        <color rgb="FF333134"/>
        <rFont val="Calibri"/>
        <family val="2"/>
        <charset val="238"/>
        <scheme val="minor"/>
      </rPr>
      <t xml:space="preserve">h </t>
    </r>
    <r>
      <rPr>
        <b/>
        <sz val="10"/>
        <color rgb="FF1A181A"/>
        <rFont val="Calibri"/>
        <family val="2"/>
        <charset val="238"/>
        <scheme val="minor"/>
      </rPr>
      <t>iz</t>
    </r>
    <r>
      <rPr>
        <b/>
        <sz val="10"/>
        <color rgb="FF333134"/>
        <rFont val="Calibri"/>
        <family val="2"/>
        <charset val="238"/>
        <scheme val="minor"/>
      </rPr>
      <t>ve</t>
    </r>
    <r>
      <rPr>
        <b/>
        <sz val="10"/>
        <color rgb="FF1A181A"/>
        <rFont val="Calibri"/>
        <family val="2"/>
        <charset val="238"/>
        <scheme val="minor"/>
      </rPr>
      <t>dbah.</t>
    </r>
  </si>
  <si>
    <r>
      <t>Ponudbo vnašate samo v rumena pol</t>
    </r>
    <r>
      <rPr>
        <b/>
        <sz val="10"/>
        <color rgb="FF333134"/>
        <rFont val="Calibri"/>
        <family val="2"/>
        <charset val="238"/>
        <scheme val="minor"/>
      </rPr>
      <t>j</t>
    </r>
    <r>
      <rPr>
        <b/>
        <sz val="10"/>
        <color rgb="FF1A181A"/>
        <rFont val="Calibri"/>
        <family val="2"/>
        <charset val="238"/>
        <scheme val="minor"/>
      </rPr>
      <t>a in ne spreminjajte strukture tabele. Ponudbe na tabelah</t>
    </r>
    <r>
      <rPr>
        <b/>
        <sz val="10"/>
        <color rgb="FF333134"/>
        <rFont val="Calibri"/>
        <family val="2"/>
        <charset val="238"/>
        <scheme val="minor"/>
      </rPr>
      <t xml:space="preserve">, </t>
    </r>
    <r>
      <rPr>
        <b/>
        <sz val="10"/>
        <color rgb="FF1A181A"/>
        <rFont val="Calibri"/>
        <family val="2"/>
        <charset val="238"/>
        <scheme val="minor"/>
      </rPr>
      <t>ki bodo spremenjene, bodo izločene.</t>
    </r>
  </si>
  <si>
    <t>Vkraj in datum:</t>
  </si>
  <si>
    <t>SKUPAJ ZA SKLOP:</t>
  </si>
  <si>
    <t>SKUPAJ ZA VSE SKLOPE:</t>
  </si>
  <si>
    <t>PAVŠALNO ŠTEVILO UR MESEČNO</t>
  </si>
  <si>
    <t>SKUPAJ PAVŠALNA MESEČNA CENA ZA 40 OBLIKOVALSKIH UR</t>
  </si>
  <si>
    <t>PONUDBENI POPUST v %</t>
  </si>
  <si>
    <t>Pomembno: Ponudnik vnaša ponudbo samo v rumeno označena okna!</t>
  </si>
  <si>
    <t>ZAHTEVANO ŠTEVILO OBLIKOVALSKIH UR</t>
  </si>
  <si>
    <t>ŠT.</t>
  </si>
  <si>
    <t>1.</t>
  </si>
  <si>
    <t>2. SKLOP: Ponudnik za vsako postavko ponudbe določi zahtevano število oblikovalskih ur. Ponudbena cena se SAMOSTJONO izračuna na podlagi ponudbene cene za oblikovalsko uro in na podlagi zahtevanega števila oblikovalskih ur.</t>
  </si>
  <si>
    <t>1. SKLOP Ponudnik najprej opredeli ceno "oblikovalske ure", ki zajema vse s storitvijo povezane stroške. Ponudnik poleg cene oblikovalske ure ne bo zaračunaval nobenih ločenih stroškov.</t>
  </si>
  <si>
    <t>3. SKLOP: Določitev popusta za pavšalni zakup 40 ur mesečno</t>
  </si>
  <si>
    <t>V primeru, da bo naročnik nepreklicno (pavšalno) naročil oblikovalske storitve v obsegu 40 oblikovalskih ur mesečno, ki jih bo po lastni presoji in potrebah porazdelil skladno z v predhodni točki navedenimi normativi, priznavamo popust na ponujeno ceno oblikovalske ure. Storitve, ki bi presegale dogovorjeni pavšalni okvir, se obračunavajo po cenah iz 2. sklopa.</t>
  </si>
  <si>
    <t>OBRAZEC IBT-OBL-1-2023: PODATKI O PONUDNIKU IN KOMERCIALNI POGOJI</t>
  </si>
  <si>
    <t>PODATKI O PONUDNIKU</t>
  </si>
  <si>
    <t>FIRMA oz. NAZIV:</t>
  </si>
  <si>
    <t>SKRAJŠANA FIRMA oz. NAZIV:</t>
  </si>
  <si>
    <t>NASLOV</t>
  </si>
  <si>
    <t>ULICA IN HIŠNA ŠTEVILKA:</t>
  </si>
  <si>
    <t>KRAJ IN POŠTNA ŠTEVILKA:</t>
  </si>
  <si>
    <t>DAVČNA ŠTEVILKA:</t>
  </si>
  <si>
    <t>MATIČNA ŠTEVILKA:</t>
  </si>
  <si>
    <t>ZAKONITI ZASTOPNIK:</t>
  </si>
  <si>
    <t>KONTAKTNI TELEFON:</t>
  </si>
  <si>
    <t>KONTAKTNI e-POŠTNI NASLOV:</t>
  </si>
  <si>
    <t>KOMERCIALNI POGOJI</t>
  </si>
  <si>
    <t>Ponudbena cena za projekt brez DDV:</t>
  </si>
  <si>
    <t>(polje se izpolni samodejno po vnosu ponudbe!)</t>
  </si>
  <si>
    <t>Plačilni rok:</t>
  </si>
  <si>
    <t>dni od pravilno izstavljenega računa.</t>
  </si>
  <si>
    <t>V_______________, dne:_____________________</t>
  </si>
  <si>
    <t>Ime in priimek:_______________________________</t>
  </si>
  <si>
    <t>Podpis:_______________________________________</t>
  </si>
  <si>
    <t>Žig (ali izjava, da žiga ne uporabljate):______________________________</t>
  </si>
  <si>
    <t>Reference dobavitelja v turizmu (navedba točnih nazivov podjetij/objektov in kontaktnih oseb za preverjanje referenc):</t>
  </si>
  <si>
    <t>Referenca 1: 
družba:_______________________________</t>
  </si>
  <si>
    <t>Referenca 2: 
družba:_______________________________</t>
  </si>
  <si>
    <t>Referenca 3: 
družba:_______________________________</t>
  </si>
  <si>
    <t>Podatki:</t>
  </si>
  <si>
    <t>Opis storitve:
kontaktna oseba:
telefon/mail:</t>
  </si>
  <si>
    <t xml:space="preserve">Ponudba je veljavna do vključno:  </t>
  </si>
  <si>
    <t>Ponudba za pavšalni zakup 40 oblikovalskih 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</si>
</sst>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#,##0.00\ &quot;€&quot;;[Red]\-#,##0.00\ &quot;€&quot;"/>
  </numFmts>
  <fonts count="37" x14ac:knownFonts="1">
    <font>
      <sz val="11"/>
      <color theme="1"/>
      <name val="Calibri"/>
      <family val="2"/>
      <charset val="238"/>
      <scheme val="minor"/>
    </font>
    <font>
      <sz val="10"/>
      <color rgb="FF444444"/>
      <name val="Calibri"/>
      <family val="2"/>
      <charset val="1"/>
    </font>
    <font>
      <sz val="10"/>
      <color theme="1"/>
      <name val="Calibri"/>
      <family val="2"/>
      <charset val="238"/>
      <scheme val="minor"/>
    </font>
    <font>
      <sz val="10"/>
      <color rgb="FF2A2A2B"/>
      <name val="Calibri"/>
      <family val="2"/>
      <charset val="238"/>
      <scheme val="minor"/>
    </font>
    <font>
      <sz val="10"/>
      <color rgb="FF010101"/>
      <name val="Calibri"/>
      <family val="2"/>
      <charset val="238"/>
      <scheme val="minor"/>
    </font>
    <font>
      <sz val="10"/>
      <color rgb="FF161516"/>
      <name val="Calibri"/>
      <family val="2"/>
      <charset val="238"/>
      <scheme val="minor"/>
    </font>
    <font>
      <b/>
      <sz val="10"/>
      <color rgb="FF2A2A2B"/>
      <name val="Calibri"/>
      <family val="2"/>
      <charset val="238"/>
      <scheme val="minor"/>
    </font>
    <font>
      <b/>
      <sz val="10"/>
      <color rgb="FF010101"/>
      <name val="Calibri"/>
      <family val="2"/>
      <charset val="238"/>
      <scheme val="minor"/>
    </font>
    <font>
      <b/>
      <sz val="10"/>
      <color rgb="FF161516"/>
      <name val="Calibri"/>
      <family val="2"/>
      <charset val="238"/>
      <scheme val="minor"/>
    </font>
    <font>
      <sz val="10"/>
      <color rgb="FF161516"/>
      <name val="Calibri"/>
    </font>
    <font>
      <sz val="10"/>
      <color rgb="FF2A2A2B"/>
      <name val="Calibri"/>
    </font>
    <font>
      <sz val="10"/>
      <color rgb="FF464446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rgb="FF1A181A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color rgb="FF333134"/>
      <name val="Calibri"/>
      <family val="2"/>
      <charset val="238"/>
      <scheme val="minor"/>
    </font>
    <font>
      <sz val="10"/>
      <color rgb="FF1A181A"/>
      <name val="Calibri"/>
      <family val="2"/>
      <charset val="238"/>
      <scheme val="minor"/>
    </font>
    <font>
      <b/>
      <sz val="10"/>
      <color rgb="FF333134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0"/>
      <color rgb="FF010101"/>
      <name val="Calibri"/>
    </font>
    <font>
      <b/>
      <sz val="10"/>
      <color rgb="FF000000"/>
      <name val="Calibri"/>
      <family val="2"/>
      <charset val="1"/>
    </font>
    <font>
      <sz val="10"/>
      <name val="Calibri"/>
      <family val="2"/>
    </font>
    <font>
      <sz val="10"/>
      <name val="Calibri"/>
      <family val="2"/>
      <scheme val="minor"/>
    </font>
    <font>
      <b/>
      <sz val="16"/>
      <color rgb="FF2A2A2B"/>
      <name val="Calibri"/>
      <family val="2"/>
      <charset val="238"/>
      <scheme val="minor"/>
    </font>
    <font>
      <b/>
      <sz val="16"/>
      <color rgb="FF161516"/>
      <name val="Calibri"/>
      <family val="2"/>
      <charset val="238"/>
      <scheme val="minor"/>
    </font>
    <font>
      <sz val="10"/>
      <color rgb="FF161516"/>
      <name val="Calibri"/>
      <family val="2"/>
      <charset val="238"/>
    </font>
    <font>
      <i/>
      <sz val="10"/>
      <name val="Calibri"/>
      <family val="2"/>
      <charset val="238"/>
    </font>
    <font>
      <i/>
      <sz val="10"/>
      <name val="Calibri"/>
      <family val="2"/>
      <charset val="238"/>
      <scheme val="minor"/>
    </font>
    <font>
      <sz val="10"/>
      <name val="Calibri"/>
      <family val="2"/>
      <charset val="238"/>
    </font>
    <font>
      <b/>
      <sz val="16"/>
      <name val="Calibri"/>
      <family val="2"/>
      <charset val="238"/>
      <scheme val="minor"/>
    </font>
    <font>
      <sz val="10"/>
      <color rgb="FF494649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rgb="FF2A2A2B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4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E7E6E6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3">
    <border>
      <left/>
      <right/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/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indexed="64"/>
      </left>
      <right/>
      <top style="medium">
        <color rgb="FF000000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rgb="FF000000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/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5">
    <xf numFmtId="0" fontId="0" fillId="0" borderId="0" xfId="0"/>
    <xf numFmtId="0" fontId="2" fillId="0" borderId="0" xfId="0" applyFont="1"/>
    <xf numFmtId="0" fontId="5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8" fillId="2" borderId="23" xfId="0" applyFont="1" applyFill="1" applyBorder="1" applyAlignment="1">
      <alignment vertical="center" wrapText="1"/>
    </xf>
    <xf numFmtId="49" fontId="3" fillId="0" borderId="9" xfId="0" applyNumberFormat="1" applyFont="1" applyBorder="1" applyAlignment="1">
      <alignment vertical="center" wrapText="1"/>
    </xf>
    <xf numFmtId="49" fontId="3" fillId="0" borderId="15" xfId="0" applyNumberFormat="1" applyFont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5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16" fillId="0" borderId="4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15" fillId="2" borderId="24" xfId="0" applyFont="1" applyFill="1" applyBorder="1" applyAlignment="1">
      <alignment vertical="center" wrapText="1"/>
    </xf>
    <xf numFmtId="49" fontId="3" fillId="0" borderId="16" xfId="0" applyNumberFormat="1" applyFont="1" applyBorder="1" applyAlignment="1">
      <alignment vertical="center" wrapText="1"/>
    </xf>
    <xf numFmtId="0" fontId="5" fillId="0" borderId="15" xfId="0" applyFont="1" applyBorder="1" applyAlignment="1">
      <alignment vertical="center" wrapText="1"/>
    </xf>
    <xf numFmtId="0" fontId="8" fillId="2" borderId="24" xfId="0" applyFont="1" applyFill="1" applyBorder="1" applyAlignment="1">
      <alignment horizontal="left" vertical="center" wrapText="1"/>
    </xf>
    <xf numFmtId="0" fontId="8" fillId="2" borderId="25" xfId="0" applyFont="1" applyFill="1" applyBorder="1" applyAlignment="1">
      <alignment horizontal="right" vertical="center" wrapText="1"/>
    </xf>
    <xf numFmtId="0" fontId="5" fillId="0" borderId="33" xfId="0" applyFont="1" applyBorder="1" applyAlignment="1">
      <alignment vertical="center" wrapText="1"/>
    </xf>
    <xf numFmtId="49" fontId="3" fillId="0" borderId="12" xfId="0" applyNumberFormat="1" applyFont="1" applyBorder="1" applyAlignment="1">
      <alignment vertical="center" wrapText="1"/>
    </xf>
    <xf numFmtId="0" fontId="5" fillId="0" borderId="27" xfId="0" applyFont="1" applyBorder="1" applyAlignment="1">
      <alignment vertical="center" wrapText="1"/>
    </xf>
    <xf numFmtId="0" fontId="12" fillId="2" borderId="25" xfId="0" applyFont="1" applyFill="1" applyBorder="1" applyAlignment="1">
      <alignment horizontal="right" vertical="center" wrapText="1"/>
    </xf>
    <xf numFmtId="0" fontId="6" fillId="2" borderId="24" xfId="0" applyFont="1" applyFill="1" applyBorder="1" applyAlignment="1">
      <alignment horizontal="left" vertical="center" wrapText="1"/>
    </xf>
    <xf numFmtId="0" fontId="6" fillId="2" borderId="25" xfId="0" applyFont="1" applyFill="1" applyBorder="1" applyAlignment="1">
      <alignment horizontal="right" vertical="center" wrapText="1"/>
    </xf>
    <xf numFmtId="0" fontId="2" fillId="0" borderId="12" xfId="0" applyFont="1" applyBorder="1" applyAlignment="1">
      <alignment horizontal="left" vertical="top" wrapText="1"/>
    </xf>
    <xf numFmtId="0" fontId="22" fillId="0" borderId="0" xfId="0" applyFont="1" applyAlignment="1">
      <alignment horizontal="left" vertical="top"/>
    </xf>
    <xf numFmtId="0" fontId="23" fillId="0" borderId="0" xfId="0" applyFont="1" applyAlignment="1">
      <alignment horizontal="left" vertical="top"/>
    </xf>
    <xf numFmtId="0" fontId="5" fillId="0" borderId="24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16" fillId="0" borderId="13" xfId="0" applyFont="1" applyBorder="1" applyAlignment="1">
      <alignment horizontal="left" vertical="center" wrapText="1"/>
    </xf>
    <xf numFmtId="49" fontId="3" fillId="0" borderId="18" xfId="0" applyNumberFormat="1" applyFont="1" applyBorder="1" applyAlignment="1">
      <alignment vertical="center" wrapText="1"/>
    </xf>
    <xf numFmtId="0" fontId="3" fillId="0" borderId="13" xfId="0" applyFont="1" applyBorder="1" applyAlignment="1">
      <alignment horizontal="left" vertical="top" wrapText="1"/>
    </xf>
    <xf numFmtId="0" fontId="3" fillId="0" borderId="43" xfId="0" applyFont="1" applyBorder="1" applyAlignment="1">
      <alignment horizontal="left" vertical="top" wrapText="1"/>
    </xf>
    <xf numFmtId="0" fontId="3" fillId="0" borderId="17" xfId="0" applyFont="1" applyBorder="1" applyAlignment="1">
      <alignment horizontal="left" vertical="center" wrapText="1"/>
    </xf>
    <xf numFmtId="49" fontId="5" fillId="0" borderId="9" xfId="0" applyNumberFormat="1" applyFont="1" applyBorder="1" applyAlignment="1">
      <alignment vertical="center" wrapText="1"/>
    </xf>
    <xf numFmtId="49" fontId="18" fillId="0" borderId="9" xfId="0" applyNumberFormat="1" applyFont="1" applyBorder="1" applyAlignment="1">
      <alignment vertical="center" wrapText="1"/>
    </xf>
    <xf numFmtId="0" fontId="5" fillId="0" borderId="14" xfId="0" applyFont="1" applyBorder="1" applyAlignment="1">
      <alignment vertical="center" wrapText="1"/>
    </xf>
    <xf numFmtId="0" fontId="5" fillId="0" borderId="44" xfId="0" applyFont="1" applyBorder="1" applyAlignment="1">
      <alignment vertical="center" wrapText="1"/>
    </xf>
    <xf numFmtId="0" fontId="3" fillId="0" borderId="25" xfId="0" applyFont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5" fillId="0" borderId="9" xfId="0" applyFont="1" applyBorder="1" applyAlignment="1">
      <alignment vertical="center" wrapText="1"/>
    </xf>
    <xf numFmtId="49" fontId="6" fillId="2" borderId="23" xfId="0" applyNumberFormat="1" applyFont="1" applyFill="1" applyBorder="1" applyAlignment="1">
      <alignment vertical="top" wrapText="1"/>
    </xf>
    <xf numFmtId="0" fontId="21" fillId="2" borderId="25" xfId="0" applyFont="1" applyFill="1" applyBorder="1" applyAlignment="1">
      <alignment horizontal="right"/>
    </xf>
    <xf numFmtId="49" fontId="3" fillId="5" borderId="16" xfId="0" applyNumberFormat="1" applyFont="1" applyFill="1" applyBorder="1" applyAlignment="1">
      <alignment vertical="center" wrapText="1"/>
    </xf>
    <xf numFmtId="0" fontId="5" fillId="5" borderId="1" xfId="0" applyFont="1" applyFill="1" applyBorder="1" applyAlignment="1">
      <alignment vertical="center" wrapText="1"/>
    </xf>
    <xf numFmtId="0" fontId="4" fillId="0" borderId="9" xfId="0" applyFont="1" applyBorder="1" applyAlignment="1">
      <alignment vertical="center" wrapText="1"/>
    </xf>
    <xf numFmtId="0" fontId="16" fillId="0" borderId="8" xfId="0" applyFont="1" applyBorder="1" applyAlignment="1">
      <alignment vertical="center" wrapText="1"/>
    </xf>
    <xf numFmtId="49" fontId="2" fillId="0" borderId="12" xfId="0" applyNumberFormat="1" applyFont="1" applyBorder="1" applyAlignment="1">
      <alignment horizontal="left" vertical="top" wrapText="1"/>
    </xf>
    <xf numFmtId="49" fontId="5" fillId="0" borderId="18" xfId="0" applyNumberFormat="1" applyFont="1" applyBorder="1" applyAlignment="1">
      <alignment horizontal="center" vertical="center" wrapText="1"/>
    </xf>
    <xf numFmtId="49" fontId="5" fillId="0" borderId="9" xfId="0" applyNumberFormat="1" applyFont="1" applyBorder="1" applyAlignment="1">
      <alignment horizontal="center" vertical="center" wrapText="1"/>
    </xf>
    <xf numFmtId="49" fontId="5" fillId="0" borderId="16" xfId="0" applyNumberFormat="1" applyFont="1" applyBorder="1" applyAlignment="1">
      <alignment horizontal="center" vertical="center" wrapText="1"/>
    </xf>
    <xf numFmtId="49" fontId="5" fillId="0" borderId="19" xfId="0" applyNumberFormat="1" applyFont="1" applyBorder="1" applyAlignment="1">
      <alignment horizontal="center" vertical="center" wrapText="1"/>
    </xf>
    <xf numFmtId="49" fontId="5" fillId="0" borderId="20" xfId="0" applyNumberFormat="1" applyFont="1" applyBorder="1" applyAlignment="1">
      <alignment horizontal="center" vertical="center" wrapText="1"/>
    </xf>
    <xf numFmtId="49" fontId="5" fillId="0" borderId="21" xfId="0" applyNumberFormat="1" applyFont="1" applyBorder="1" applyAlignment="1">
      <alignment horizontal="center" vertical="center" wrapText="1"/>
    </xf>
    <xf numFmtId="8" fontId="8" fillId="4" borderId="25" xfId="0" applyNumberFormat="1" applyFont="1" applyFill="1" applyBorder="1" applyAlignment="1">
      <alignment horizontal="right" vertical="center" wrapText="1"/>
    </xf>
    <xf numFmtId="0" fontId="12" fillId="4" borderId="25" xfId="0" applyFont="1" applyFill="1" applyBorder="1" applyAlignment="1">
      <alignment horizontal="right"/>
    </xf>
    <xf numFmtId="49" fontId="5" fillId="0" borderId="22" xfId="0" applyNumberFormat="1" applyFont="1" applyBorder="1" applyAlignment="1">
      <alignment horizontal="center" vertical="center" wrapText="1"/>
    </xf>
    <xf numFmtId="49" fontId="16" fillId="0" borderId="9" xfId="0" applyNumberFormat="1" applyFont="1" applyBorder="1" applyAlignment="1">
      <alignment horizontal="center" vertical="center" wrapText="1"/>
    </xf>
    <xf numFmtId="49" fontId="16" fillId="0" borderId="15" xfId="0" applyNumberFormat="1" applyFont="1" applyBorder="1" applyAlignment="1">
      <alignment horizontal="center" vertical="center" wrapText="1"/>
    </xf>
    <xf numFmtId="0" fontId="16" fillId="0" borderId="16" xfId="0" applyFont="1" applyBorder="1" applyAlignment="1">
      <alignment horizontal="left" vertical="center" wrapText="1"/>
    </xf>
    <xf numFmtId="49" fontId="5" fillId="4" borderId="18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49" fontId="5" fillId="4" borderId="9" xfId="0" applyNumberFormat="1" applyFont="1" applyFill="1" applyBorder="1" applyAlignment="1">
      <alignment horizontal="center" vertical="center" wrapText="1"/>
    </xf>
    <xf numFmtId="49" fontId="5" fillId="4" borderId="16" xfId="0" applyNumberFormat="1" applyFont="1" applyFill="1" applyBorder="1" applyAlignment="1">
      <alignment horizontal="center" vertical="center" wrapText="1"/>
    </xf>
    <xf numFmtId="49" fontId="5" fillId="4" borderId="15" xfId="0" applyNumberFormat="1" applyFont="1" applyFill="1" applyBorder="1" applyAlignment="1">
      <alignment horizontal="center" vertical="center" wrapText="1"/>
    </xf>
    <xf numFmtId="49" fontId="16" fillId="4" borderId="9" xfId="0" applyNumberFormat="1" applyFont="1" applyFill="1" applyBorder="1" applyAlignment="1">
      <alignment horizontal="center" vertical="center" wrapText="1"/>
    </xf>
    <xf numFmtId="49" fontId="17" fillId="0" borderId="52" xfId="0" applyNumberFormat="1" applyFont="1" applyBorder="1" applyAlignment="1">
      <alignment vertical="center" wrapText="1"/>
    </xf>
    <xf numFmtId="49" fontId="16" fillId="0" borderId="53" xfId="0" applyNumberFormat="1" applyFont="1" applyBorder="1" applyAlignment="1">
      <alignment vertical="center" wrapText="1"/>
    </xf>
    <xf numFmtId="49" fontId="17" fillId="4" borderId="9" xfId="0" applyNumberFormat="1" applyFont="1" applyFill="1" applyBorder="1" applyAlignment="1">
      <alignment horizontal="center" vertical="center" wrapText="1"/>
    </xf>
    <xf numFmtId="0" fontId="17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6" fillId="2" borderId="25" xfId="0" applyFont="1" applyFill="1" applyBorder="1" applyAlignment="1">
      <alignment horizontal="left" vertical="center" wrapText="1"/>
    </xf>
    <xf numFmtId="8" fontId="8" fillId="5" borderId="23" xfId="0" applyNumberFormat="1" applyFont="1" applyFill="1" applyBorder="1" applyAlignment="1">
      <alignment vertical="center" wrapText="1"/>
    </xf>
    <xf numFmtId="0" fontId="8" fillId="2" borderId="24" xfId="0" applyFont="1" applyFill="1" applyBorder="1" applyAlignment="1">
      <alignment vertical="center" wrapText="1"/>
    </xf>
    <xf numFmtId="8" fontId="8" fillId="5" borderId="0" xfId="0" applyNumberFormat="1" applyFont="1" applyFill="1" applyAlignment="1">
      <alignment vertical="center" wrapText="1"/>
    </xf>
    <xf numFmtId="0" fontId="15" fillId="2" borderId="25" xfId="0" applyFont="1" applyFill="1" applyBorder="1" applyAlignment="1">
      <alignment vertical="center" wrapText="1"/>
    </xf>
    <xf numFmtId="8" fontId="8" fillId="5" borderId="9" xfId="0" applyNumberFormat="1" applyFont="1" applyFill="1" applyBorder="1" applyAlignment="1">
      <alignment vertical="center" wrapText="1"/>
    </xf>
    <xf numFmtId="2" fontId="8" fillId="2" borderId="25" xfId="0" applyNumberFormat="1" applyFont="1" applyFill="1" applyBorder="1" applyAlignment="1">
      <alignment horizontal="center" vertical="center" wrapText="1"/>
    </xf>
    <xf numFmtId="0" fontId="12" fillId="0" borderId="0" xfId="0" applyFont="1"/>
    <xf numFmtId="0" fontId="32" fillId="0" borderId="0" xfId="0" applyFont="1"/>
    <xf numFmtId="0" fontId="12" fillId="0" borderId="0" xfId="0" applyFont="1" applyAlignment="1">
      <alignment horizontal="left"/>
    </xf>
    <xf numFmtId="0" fontId="14" fillId="0" borderId="0" xfId="0" applyFont="1" applyAlignment="1">
      <alignment horizontal="left" vertical="center"/>
    </xf>
    <xf numFmtId="0" fontId="14" fillId="0" borderId="0" xfId="0" applyFont="1" applyAlignment="1">
      <alignment vertical="center"/>
    </xf>
    <xf numFmtId="0" fontId="15" fillId="0" borderId="0" xfId="0" applyFont="1" applyAlignment="1">
      <alignment horizontal="left" vertical="center"/>
    </xf>
    <xf numFmtId="0" fontId="17" fillId="0" borderId="56" xfId="0" applyFont="1" applyBorder="1" applyAlignment="1">
      <alignment horizontal="left" vertical="center"/>
    </xf>
    <xf numFmtId="0" fontId="17" fillId="0" borderId="57" xfId="0" applyFont="1" applyBorder="1" applyAlignment="1">
      <alignment horizontal="left" vertical="center"/>
    </xf>
    <xf numFmtId="2" fontId="8" fillId="2" borderId="23" xfId="0" applyNumberFormat="1" applyFont="1" applyFill="1" applyBorder="1" applyAlignment="1">
      <alignment horizontal="right" vertical="center" wrapText="1"/>
    </xf>
    <xf numFmtId="2" fontId="8" fillId="2" borderId="25" xfId="0" applyNumberFormat="1" applyFont="1" applyFill="1" applyBorder="1" applyAlignment="1">
      <alignment horizontal="right" vertical="center" wrapText="1"/>
    </xf>
    <xf numFmtId="8" fontId="8" fillId="2" borderId="23" xfId="0" applyNumberFormat="1" applyFont="1" applyFill="1" applyBorder="1" applyAlignment="1">
      <alignment vertical="center" wrapText="1"/>
    </xf>
    <xf numFmtId="8" fontId="8" fillId="2" borderId="9" xfId="0" applyNumberFormat="1" applyFont="1" applyFill="1" applyBorder="1" applyAlignment="1">
      <alignment vertical="center" wrapText="1"/>
    </xf>
    <xf numFmtId="49" fontId="2" fillId="0" borderId="16" xfId="0" applyNumberFormat="1" applyFont="1" applyBorder="1" applyAlignment="1">
      <alignment horizontal="left" vertical="center" wrapText="1"/>
    </xf>
    <xf numFmtId="49" fontId="2" fillId="0" borderId="53" xfId="0" applyNumberFormat="1" applyFont="1" applyBorder="1" applyAlignment="1">
      <alignment horizontal="left" vertical="center" wrapText="1"/>
    </xf>
    <xf numFmtId="8" fontId="7" fillId="5" borderId="25" xfId="0" applyNumberFormat="1" applyFont="1" applyFill="1" applyBorder="1" applyAlignment="1">
      <alignment horizontal="center" vertical="center" wrapText="1"/>
    </xf>
    <xf numFmtId="2" fontId="7" fillId="5" borderId="25" xfId="0" applyNumberFormat="1" applyFont="1" applyFill="1" applyBorder="1" applyAlignment="1">
      <alignment horizontal="center" vertical="center" wrapText="1"/>
    </xf>
    <xf numFmtId="0" fontId="33" fillId="0" borderId="0" xfId="0" applyFont="1" applyAlignment="1">
      <alignment vertical="center"/>
    </xf>
    <xf numFmtId="0" fontId="34" fillId="0" borderId="0" xfId="0" applyFont="1" applyAlignment="1">
      <alignment horizontal="center"/>
    </xf>
    <xf numFmtId="0" fontId="35" fillId="0" borderId="0" xfId="0" applyFont="1"/>
    <xf numFmtId="0" fontId="35" fillId="0" borderId="58" xfId="0" applyFont="1" applyBorder="1" applyAlignment="1">
      <alignment horizontal="right"/>
    </xf>
    <xf numFmtId="0" fontId="35" fillId="0" borderId="0" xfId="0" applyFont="1" applyAlignment="1">
      <alignment horizontal="right"/>
    </xf>
    <xf numFmtId="0" fontId="35" fillId="0" borderId="59" xfId="0" applyFont="1" applyBorder="1" applyAlignment="1">
      <alignment horizontal="right" wrapText="1"/>
    </xf>
    <xf numFmtId="4" fontId="35" fillId="5" borderId="58" xfId="0" applyNumberFormat="1" applyFont="1" applyFill="1" applyBorder="1" applyAlignment="1">
      <alignment horizontal="left" vertical="center"/>
    </xf>
    <xf numFmtId="0" fontId="35" fillId="0" borderId="0" xfId="0" applyFont="1" applyAlignment="1">
      <alignment horizontal="left"/>
    </xf>
    <xf numFmtId="0" fontId="35" fillId="6" borderId="58" xfId="0" applyFont="1" applyFill="1" applyBorder="1" applyAlignment="1">
      <alignment horizontal="left" vertical="center"/>
    </xf>
    <xf numFmtId="0" fontId="35" fillId="0" borderId="60" xfId="0" applyFont="1" applyBorder="1" applyAlignment="1">
      <alignment horizontal="left"/>
    </xf>
    <xf numFmtId="0" fontId="35" fillId="0" borderId="0" xfId="0" applyFont="1" applyAlignment="1">
      <alignment horizontal="right" wrapText="1"/>
    </xf>
    <xf numFmtId="0" fontId="36" fillId="0" borderId="59" xfId="0" applyFont="1" applyBorder="1" applyAlignment="1">
      <alignment horizontal="right" wrapText="1"/>
    </xf>
    <xf numFmtId="0" fontId="35" fillId="0" borderId="0" xfId="0" applyFont="1" applyAlignment="1">
      <alignment horizontal="center" vertical="top"/>
    </xf>
    <xf numFmtId="0" fontId="35" fillId="0" borderId="58" xfId="0" applyFont="1" applyBorder="1" applyAlignment="1">
      <alignment horizontal="left" vertical="top" wrapText="1"/>
    </xf>
    <xf numFmtId="14" fontId="35" fillId="5" borderId="58" xfId="0" applyNumberFormat="1" applyFont="1" applyFill="1" applyBorder="1" applyAlignment="1">
      <alignment horizontal="left" vertical="center"/>
    </xf>
    <xf numFmtId="0" fontId="35" fillId="6" borderId="58" xfId="0" applyFont="1" applyFill="1" applyBorder="1" applyAlignment="1">
      <alignment horizontal="left" vertical="top" wrapText="1"/>
    </xf>
    <xf numFmtId="10" fontId="7" fillId="6" borderId="25" xfId="0" applyNumberFormat="1" applyFont="1" applyFill="1" applyBorder="1" applyAlignment="1">
      <alignment horizontal="center" vertical="center" wrapText="1"/>
    </xf>
    <xf numFmtId="2" fontId="8" fillId="6" borderId="25" xfId="0" applyNumberFormat="1" applyFont="1" applyFill="1" applyBorder="1" applyAlignment="1">
      <alignment horizontal="center" vertical="center" wrapText="1"/>
    </xf>
    <xf numFmtId="2" fontId="8" fillId="6" borderId="55" xfId="0" applyNumberFormat="1" applyFont="1" applyFill="1" applyBorder="1" applyAlignment="1">
      <alignment horizontal="center" vertical="center" wrapText="1"/>
    </xf>
    <xf numFmtId="2" fontId="8" fillId="6" borderId="11" xfId="0" applyNumberFormat="1" applyFont="1" applyFill="1" applyBorder="1" applyAlignment="1">
      <alignment horizontal="center" vertical="center" wrapText="1"/>
    </xf>
    <xf numFmtId="2" fontId="7" fillId="6" borderId="45" xfId="0" applyNumberFormat="1" applyFont="1" applyFill="1" applyBorder="1" applyAlignment="1">
      <alignment horizontal="center" vertical="center" wrapText="1"/>
    </xf>
    <xf numFmtId="2" fontId="7" fillId="6" borderId="25" xfId="0" applyNumberFormat="1" applyFont="1" applyFill="1" applyBorder="1" applyAlignment="1">
      <alignment horizontal="center" vertical="center" wrapText="1"/>
    </xf>
    <xf numFmtId="2" fontId="7" fillId="6" borderId="55" xfId="0" applyNumberFormat="1" applyFont="1" applyFill="1" applyBorder="1" applyAlignment="1">
      <alignment horizontal="center" vertical="center" wrapText="1"/>
    </xf>
    <xf numFmtId="2" fontId="8" fillId="6" borderId="26" xfId="0" applyNumberFormat="1" applyFont="1" applyFill="1" applyBorder="1" applyAlignment="1">
      <alignment horizontal="center" vertical="center" wrapText="1"/>
    </xf>
    <xf numFmtId="2" fontId="8" fillId="6" borderId="32" xfId="0" applyNumberFormat="1" applyFont="1" applyFill="1" applyBorder="1" applyAlignment="1">
      <alignment horizontal="center" vertical="center" wrapText="1"/>
    </xf>
    <xf numFmtId="8" fontId="7" fillId="6" borderId="25" xfId="0" applyNumberFormat="1" applyFont="1" applyFill="1" applyBorder="1" applyAlignment="1">
      <alignment horizontal="center" vertical="center" wrapText="1"/>
    </xf>
    <xf numFmtId="0" fontId="35" fillId="0" borderId="61" xfId="0" applyFont="1" applyBorder="1" applyAlignment="1">
      <alignment horizontal="left" vertical="top"/>
    </xf>
    <xf numFmtId="0" fontId="35" fillId="0" borderId="57" xfId="0" applyFont="1" applyBorder="1" applyAlignment="1">
      <alignment horizontal="left" vertical="top"/>
    </xf>
    <xf numFmtId="0" fontId="35" fillId="0" borderId="62" xfId="0" applyFont="1" applyBorder="1" applyAlignment="1">
      <alignment horizontal="left" vertical="top"/>
    </xf>
    <xf numFmtId="0" fontId="35" fillId="6" borderId="58" xfId="0" applyFont="1" applyFill="1" applyBorder="1" applyAlignment="1">
      <alignment horizontal="left" vertical="top" wrapText="1"/>
    </xf>
    <xf numFmtId="0" fontId="35" fillId="6" borderId="61" xfId="0" applyFont="1" applyFill="1" applyBorder="1" applyAlignment="1">
      <alignment horizontal="center" vertical="center"/>
    </xf>
    <xf numFmtId="0" fontId="35" fillId="6" borderId="57" xfId="0" applyFont="1" applyFill="1" applyBorder="1" applyAlignment="1">
      <alignment horizontal="center" vertical="center"/>
    </xf>
    <xf numFmtId="0" fontId="35" fillId="6" borderId="62" xfId="0" applyFont="1" applyFill="1" applyBorder="1" applyAlignment="1">
      <alignment horizontal="center" vertical="center"/>
    </xf>
    <xf numFmtId="0" fontId="34" fillId="0" borderId="0" xfId="0" applyFont="1" applyAlignment="1">
      <alignment horizontal="center"/>
    </xf>
    <xf numFmtId="0" fontId="34" fillId="0" borderId="56" xfId="0" applyFont="1" applyBorder="1" applyAlignment="1">
      <alignment horizontal="center"/>
    </xf>
    <xf numFmtId="2" fontId="8" fillId="2" borderId="23" xfId="0" applyNumberFormat="1" applyFont="1" applyFill="1" applyBorder="1" applyAlignment="1">
      <alignment horizontal="center" vertical="center" wrapText="1"/>
    </xf>
    <xf numFmtId="2" fontId="8" fillId="2" borderId="25" xfId="0" applyNumberFormat="1" applyFont="1" applyFill="1" applyBorder="1" applyAlignment="1">
      <alignment horizontal="center" vertical="center" wrapText="1"/>
    </xf>
    <xf numFmtId="0" fontId="12" fillId="0" borderId="33" xfId="0" applyFont="1" applyBorder="1" applyAlignment="1">
      <alignment vertical="center" wrapText="1"/>
    </xf>
    <xf numFmtId="0" fontId="12" fillId="0" borderId="27" xfId="0" applyFont="1" applyBorder="1" applyAlignment="1">
      <alignment vertical="center" wrapText="1"/>
    </xf>
    <xf numFmtId="0" fontId="2" fillId="0" borderId="48" xfId="0" applyFont="1" applyBorder="1" applyAlignment="1">
      <alignment horizontal="left" vertical="center" wrapText="1"/>
    </xf>
    <xf numFmtId="0" fontId="2" fillId="0" borderId="47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6" fillId="2" borderId="23" xfId="0" applyFont="1" applyFill="1" applyBorder="1" applyAlignment="1">
      <alignment horizontal="left" vertical="center" wrapText="1"/>
    </xf>
    <xf numFmtId="0" fontId="6" fillId="2" borderId="24" xfId="0" applyFont="1" applyFill="1" applyBorder="1" applyAlignment="1">
      <alignment horizontal="left" vertical="center" wrapText="1"/>
    </xf>
    <xf numFmtId="0" fontId="6" fillId="2" borderId="25" xfId="0" applyFont="1" applyFill="1" applyBorder="1" applyAlignment="1">
      <alignment horizontal="left" vertical="center" wrapText="1"/>
    </xf>
    <xf numFmtId="0" fontId="13" fillId="0" borderId="24" xfId="0" applyFont="1" applyBorder="1" applyAlignment="1">
      <alignment vertical="center" wrapText="1"/>
    </xf>
    <xf numFmtId="0" fontId="13" fillId="0" borderId="28" xfId="0" applyFont="1" applyBorder="1" applyAlignment="1">
      <alignment vertical="center" wrapText="1"/>
    </xf>
    <xf numFmtId="49" fontId="16" fillId="0" borderId="15" xfId="0" applyNumberFormat="1" applyFont="1" applyBorder="1" applyAlignment="1">
      <alignment horizontal="center" vertical="center" wrapText="1"/>
    </xf>
    <xf numFmtId="49" fontId="16" fillId="0" borderId="16" xfId="0" applyNumberFormat="1" applyFont="1" applyBorder="1" applyAlignment="1">
      <alignment horizontal="center" vertical="center" wrapText="1"/>
    </xf>
    <xf numFmtId="0" fontId="32" fillId="0" borderId="0" xfId="0" applyFont="1" applyAlignment="1">
      <alignment horizontal="left" wrapText="1"/>
    </xf>
    <xf numFmtId="2" fontId="8" fillId="2" borderId="23" xfId="0" applyNumberFormat="1" applyFont="1" applyFill="1" applyBorder="1" applyAlignment="1">
      <alignment horizontal="right" vertical="center" wrapText="1"/>
    </xf>
    <xf numFmtId="2" fontId="8" fillId="2" borderId="25" xfId="0" applyNumberFormat="1" applyFont="1" applyFill="1" applyBorder="1" applyAlignment="1">
      <alignment horizontal="right" vertical="center" wrapText="1"/>
    </xf>
    <xf numFmtId="0" fontId="18" fillId="3" borderId="23" xfId="0" applyFont="1" applyFill="1" applyBorder="1" applyAlignment="1">
      <alignment horizontal="left" vertical="center" wrapText="1"/>
    </xf>
    <xf numFmtId="0" fontId="18" fillId="3" borderId="24" xfId="0" applyFont="1" applyFill="1" applyBorder="1" applyAlignment="1">
      <alignment horizontal="left" vertical="center" wrapText="1"/>
    </xf>
    <xf numFmtId="0" fontId="24" fillId="0" borderId="0" xfId="0" applyFont="1" applyAlignment="1">
      <alignment vertical="center"/>
    </xf>
    <xf numFmtId="0" fontId="12" fillId="0" borderId="48" xfId="0" applyFont="1" applyBorder="1" applyAlignment="1">
      <alignment horizontal="left" vertical="center" wrapText="1"/>
    </xf>
    <xf numFmtId="0" fontId="12" fillId="0" borderId="47" xfId="0" applyFont="1" applyBorder="1" applyAlignment="1">
      <alignment horizontal="left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51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43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8" fillId="2" borderId="23" xfId="0" applyFont="1" applyFill="1" applyBorder="1" applyAlignment="1">
      <alignment horizontal="left" vertical="center" wrapText="1"/>
    </xf>
    <xf numFmtId="0" fontId="8" fillId="2" borderId="24" xfId="0" applyFont="1" applyFill="1" applyBorder="1" applyAlignment="1">
      <alignment horizontal="left" vertical="center" wrapText="1"/>
    </xf>
    <xf numFmtId="49" fontId="18" fillId="0" borderId="15" xfId="0" applyNumberFormat="1" applyFont="1" applyBorder="1" applyAlignment="1">
      <alignment vertical="center" wrapText="1"/>
    </xf>
    <xf numFmtId="49" fontId="18" fillId="0" borderId="18" xfId="0" applyNumberFormat="1" applyFont="1" applyBorder="1" applyAlignment="1">
      <alignment vertical="center" wrapText="1"/>
    </xf>
    <xf numFmtId="49" fontId="18" fillId="0" borderId="16" xfId="0" applyNumberFormat="1" applyFont="1" applyBorder="1" applyAlignment="1">
      <alignment vertical="center" wrapText="1"/>
    </xf>
    <xf numFmtId="0" fontId="16" fillId="0" borderId="23" xfId="0" applyFont="1" applyBorder="1" applyAlignment="1">
      <alignment horizontal="left" vertical="top" wrapText="1"/>
    </xf>
    <xf numFmtId="0" fontId="16" fillId="0" borderId="25" xfId="0" applyFont="1" applyBorder="1" applyAlignment="1">
      <alignment horizontal="left" vertical="top" wrapText="1"/>
    </xf>
    <xf numFmtId="0" fontId="17" fillId="0" borderId="23" xfId="0" applyFont="1" applyBorder="1" applyAlignment="1">
      <alignment horizontal="left" vertical="top" wrapText="1"/>
    </xf>
    <xf numFmtId="0" fontId="17" fillId="0" borderId="25" xfId="0" applyFont="1" applyBorder="1" applyAlignment="1">
      <alignment horizontal="left" vertical="top" wrapText="1"/>
    </xf>
    <xf numFmtId="0" fontId="2" fillId="0" borderId="23" xfId="0" applyFont="1" applyBorder="1" applyAlignment="1">
      <alignment horizontal="left"/>
    </xf>
    <xf numFmtId="0" fontId="2" fillId="0" borderId="25" xfId="0" applyFont="1" applyBorder="1" applyAlignment="1">
      <alignment horizontal="left"/>
    </xf>
    <xf numFmtId="0" fontId="3" fillId="0" borderId="30" xfId="0" applyFont="1" applyBorder="1" applyAlignment="1">
      <alignment horizontal="left" vertical="center" wrapText="1"/>
    </xf>
    <xf numFmtId="0" fontId="3" fillId="0" borderId="27" xfId="0" applyFont="1" applyBorder="1" applyAlignment="1">
      <alignment horizontal="left" vertical="center" wrapText="1"/>
    </xf>
    <xf numFmtId="0" fontId="3" fillId="0" borderId="34" xfId="0" applyFont="1" applyBorder="1" applyAlignment="1">
      <alignment vertical="center" wrapText="1"/>
    </xf>
    <xf numFmtId="0" fontId="3" fillId="0" borderId="39" xfId="0" applyFont="1" applyBorder="1" applyAlignment="1">
      <alignment vertical="center" wrapText="1"/>
    </xf>
    <xf numFmtId="0" fontId="16" fillId="0" borderId="15" xfId="0" applyFont="1" applyBorder="1" applyAlignment="1">
      <alignment horizontal="left" vertical="center" wrapText="1"/>
    </xf>
    <xf numFmtId="0" fontId="16" fillId="0" borderId="18" xfId="0" applyFont="1" applyBorder="1" applyAlignment="1">
      <alignment horizontal="left" vertical="center" wrapText="1"/>
    </xf>
    <xf numFmtId="0" fontId="16" fillId="0" borderId="16" xfId="0" applyFont="1" applyBorder="1" applyAlignment="1">
      <alignment horizontal="left" vertical="center" wrapText="1"/>
    </xf>
    <xf numFmtId="0" fontId="14" fillId="2" borderId="23" xfId="0" applyFont="1" applyFill="1" applyBorder="1" applyAlignment="1">
      <alignment horizontal="left" vertical="center" wrapText="1"/>
    </xf>
    <xf numFmtId="0" fontId="14" fillId="2" borderId="24" xfId="0" applyFont="1" applyFill="1" applyBorder="1" applyAlignment="1">
      <alignment horizontal="left" vertical="center" wrapText="1"/>
    </xf>
    <xf numFmtId="0" fontId="14" fillId="2" borderId="28" xfId="0" applyFont="1" applyFill="1" applyBorder="1" applyAlignment="1">
      <alignment horizontal="left" vertical="center" wrapText="1"/>
    </xf>
    <xf numFmtId="0" fontId="15" fillId="2" borderId="23" xfId="0" applyFont="1" applyFill="1" applyBorder="1" applyAlignment="1">
      <alignment horizontal="left" vertical="center" wrapText="1"/>
    </xf>
    <xf numFmtId="0" fontId="15" fillId="2" borderId="24" xfId="0" applyFont="1" applyFill="1" applyBorder="1" applyAlignment="1">
      <alignment horizontal="left" vertical="center" wrapText="1"/>
    </xf>
    <xf numFmtId="0" fontId="15" fillId="2" borderId="25" xfId="0" applyFont="1" applyFill="1" applyBorder="1" applyAlignment="1">
      <alignment horizontal="left" vertical="center" wrapText="1"/>
    </xf>
    <xf numFmtId="49" fontId="12" fillId="4" borderId="23" xfId="0" applyNumberFormat="1" applyFont="1" applyFill="1" applyBorder="1" applyAlignment="1">
      <alignment horizontal="left" vertical="center" wrapText="1"/>
    </xf>
    <xf numFmtId="49" fontId="12" fillId="4" borderId="24" xfId="0" applyNumberFormat="1" applyFont="1" applyFill="1" applyBorder="1" applyAlignment="1">
      <alignment horizontal="left" vertical="center" wrapText="1"/>
    </xf>
    <xf numFmtId="49" fontId="15" fillId="2" borderId="23" xfId="0" applyNumberFormat="1" applyFont="1" applyFill="1" applyBorder="1" applyAlignment="1">
      <alignment horizontal="left" vertical="top" wrapText="1"/>
    </xf>
    <xf numFmtId="49" fontId="15" fillId="2" borderId="24" xfId="0" applyNumberFormat="1" applyFont="1" applyFill="1" applyBorder="1" applyAlignment="1">
      <alignment horizontal="left" vertical="top" wrapText="1"/>
    </xf>
    <xf numFmtId="0" fontId="22" fillId="0" borderId="23" xfId="0" applyFont="1" applyBorder="1" applyAlignment="1">
      <alignment horizontal="left" vertical="top"/>
    </xf>
    <xf numFmtId="0" fontId="22" fillId="0" borderId="25" xfId="0" applyFont="1" applyBorder="1" applyAlignment="1">
      <alignment horizontal="left" vertical="top"/>
    </xf>
    <xf numFmtId="0" fontId="29" fillId="0" borderId="23" xfId="0" applyFont="1" applyBorder="1" applyAlignment="1">
      <alignment horizontal="left" vertical="top"/>
    </xf>
    <xf numFmtId="0" fontId="29" fillId="0" borderId="25" xfId="0" applyFont="1" applyBorder="1" applyAlignment="1">
      <alignment horizontal="left" vertical="top"/>
    </xf>
    <xf numFmtId="0" fontId="23" fillId="0" borderId="23" xfId="0" applyFont="1" applyBorder="1" applyAlignment="1">
      <alignment horizontal="left" vertical="top"/>
    </xf>
    <xf numFmtId="0" fontId="23" fillId="0" borderId="25" xfId="0" applyFont="1" applyBorder="1" applyAlignment="1">
      <alignment horizontal="left" vertical="top"/>
    </xf>
    <xf numFmtId="0" fontId="2" fillId="0" borderId="23" xfId="0" applyFont="1" applyBorder="1" applyAlignment="1">
      <alignment horizontal="left" vertical="top" wrapText="1"/>
    </xf>
    <xf numFmtId="0" fontId="2" fillId="0" borderId="25" xfId="0" applyFont="1" applyBorder="1" applyAlignment="1">
      <alignment horizontal="left" vertical="top" wrapText="1"/>
    </xf>
    <xf numFmtId="0" fontId="5" fillId="0" borderId="15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top" wrapText="1"/>
    </xf>
    <xf numFmtId="0" fontId="2" fillId="0" borderId="51" xfId="0" applyFont="1" applyBorder="1" applyAlignment="1">
      <alignment horizontal="left" vertical="top" wrapText="1"/>
    </xf>
    <xf numFmtId="0" fontId="13" fillId="0" borderId="38" xfId="0" applyFont="1" applyBorder="1" applyAlignment="1">
      <alignment horizontal="left" vertical="top" wrapText="1"/>
    </xf>
    <xf numFmtId="0" fontId="13" fillId="0" borderId="37" xfId="0" applyFont="1" applyBorder="1" applyAlignment="1">
      <alignment horizontal="left" vertical="top" wrapText="1"/>
    </xf>
    <xf numFmtId="0" fontId="3" fillId="0" borderId="38" xfId="0" applyFont="1" applyBorder="1" applyAlignment="1">
      <alignment horizontal="left" vertical="top" wrapText="1"/>
    </xf>
    <xf numFmtId="0" fontId="3" fillId="0" borderId="37" xfId="0" applyFont="1" applyBorder="1" applyAlignment="1">
      <alignment horizontal="left" vertical="top" wrapText="1"/>
    </xf>
    <xf numFmtId="0" fontId="2" fillId="0" borderId="23" xfId="0" applyFont="1" applyBorder="1" applyAlignment="1">
      <alignment horizontal="left" vertical="top"/>
    </xf>
    <xf numFmtId="0" fontId="2" fillId="0" borderId="25" xfId="0" applyFont="1" applyBorder="1" applyAlignment="1">
      <alignment horizontal="left" vertical="top"/>
    </xf>
    <xf numFmtId="0" fontId="5" fillId="0" borderId="23" xfId="0" applyFont="1" applyBorder="1" applyAlignment="1">
      <alignment horizontal="left" vertical="top" wrapText="1"/>
    </xf>
    <xf numFmtId="0" fontId="5" fillId="0" borderId="28" xfId="0" applyFont="1" applyBorder="1" applyAlignment="1">
      <alignment horizontal="left" vertical="top" wrapText="1"/>
    </xf>
    <xf numFmtId="0" fontId="13" fillId="0" borderId="54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left" vertical="center" wrapText="1"/>
    </xf>
    <xf numFmtId="0" fontId="3" fillId="0" borderId="23" xfId="0" applyFont="1" applyBorder="1" applyAlignment="1">
      <alignment horizontal="left" vertical="top" wrapText="1"/>
    </xf>
    <xf numFmtId="0" fontId="3" fillId="0" borderId="25" xfId="0" applyFont="1" applyBorder="1" applyAlignment="1">
      <alignment horizontal="left" vertical="top" wrapText="1"/>
    </xf>
    <xf numFmtId="0" fontId="5" fillId="0" borderId="23" xfId="0" applyFont="1" applyBorder="1" applyAlignment="1">
      <alignment vertical="center" wrapText="1"/>
    </xf>
    <xf numFmtId="0" fontId="5" fillId="0" borderId="25" xfId="0" applyFont="1" applyBorder="1" applyAlignment="1">
      <alignment vertical="center" wrapText="1"/>
    </xf>
    <xf numFmtId="0" fontId="5" fillId="0" borderId="25" xfId="0" applyFont="1" applyBorder="1" applyAlignment="1">
      <alignment horizontal="left" vertical="top" wrapText="1"/>
    </xf>
    <xf numFmtId="49" fontId="3" fillId="0" borderId="15" xfId="0" applyNumberFormat="1" applyFont="1" applyBorder="1" applyAlignment="1">
      <alignment vertical="center" wrapText="1"/>
    </xf>
    <xf numFmtId="49" fontId="3" fillId="0" borderId="16" xfId="0" applyNumberFormat="1" applyFont="1" applyBorder="1" applyAlignment="1">
      <alignment vertical="center" wrapText="1"/>
    </xf>
    <xf numFmtId="0" fontId="3" fillId="0" borderId="28" xfId="0" applyFont="1" applyBorder="1" applyAlignment="1">
      <alignment horizontal="left" vertical="top" wrapText="1"/>
    </xf>
    <xf numFmtId="0" fontId="5" fillId="0" borderId="5" xfId="0" applyFont="1" applyBorder="1" applyAlignment="1">
      <alignment horizontal="left" vertical="top" wrapText="1"/>
    </xf>
    <xf numFmtId="0" fontId="5" fillId="0" borderId="6" xfId="0" applyFont="1" applyBorder="1" applyAlignment="1">
      <alignment horizontal="left" vertical="top" wrapText="1"/>
    </xf>
    <xf numFmtId="0" fontId="12" fillId="0" borderId="0" xfId="0" applyFont="1" applyAlignment="1">
      <alignment horizontal="left"/>
    </xf>
    <xf numFmtId="0" fontId="23" fillId="0" borderId="0" xfId="0" applyFont="1" applyAlignment="1">
      <alignment horizontal="left" vertical="top"/>
    </xf>
    <xf numFmtId="0" fontId="22" fillId="0" borderId="0" xfId="0" applyFont="1" applyAlignment="1">
      <alignment horizontal="left" vertical="top"/>
    </xf>
    <xf numFmtId="0" fontId="2" fillId="0" borderId="15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49" fontId="2" fillId="0" borderId="15" xfId="0" applyNumberFormat="1" applyFont="1" applyBorder="1" applyAlignment="1">
      <alignment vertical="center" wrapText="1"/>
    </xf>
    <xf numFmtId="49" fontId="2" fillId="0" borderId="16" xfId="0" applyNumberFormat="1" applyFont="1" applyBorder="1" applyAlignment="1">
      <alignment vertical="center" wrapText="1"/>
    </xf>
    <xf numFmtId="49" fontId="2" fillId="0" borderId="15" xfId="0" applyNumberFormat="1" applyFont="1" applyBorder="1" applyAlignment="1">
      <alignment horizontal="left" vertical="center" wrapText="1"/>
    </xf>
    <xf numFmtId="49" fontId="2" fillId="0" borderId="16" xfId="0" applyNumberFormat="1" applyFont="1" applyBorder="1" applyAlignment="1">
      <alignment horizontal="left" vertical="center" wrapText="1"/>
    </xf>
    <xf numFmtId="0" fontId="3" fillId="0" borderId="29" xfId="0" applyFont="1" applyBorder="1" applyAlignment="1">
      <alignment horizontal="left" vertical="top" wrapText="1"/>
    </xf>
    <xf numFmtId="0" fontId="3" fillId="5" borderId="36" xfId="0" applyFont="1" applyFill="1" applyBorder="1" applyAlignment="1">
      <alignment horizontal="left" vertical="top" wrapText="1"/>
    </xf>
    <xf numFmtId="0" fontId="3" fillId="5" borderId="46" xfId="0" applyFont="1" applyFill="1" applyBorder="1" applyAlignment="1">
      <alignment horizontal="left" vertical="top" wrapText="1"/>
    </xf>
    <xf numFmtId="0" fontId="5" fillId="0" borderId="31" xfId="0" applyFont="1" applyBorder="1" applyAlignment="1">
      <alignment horizontal="left" vertical="top" wrapText="1"/>
    </xf>
    <xf numFmtId="0" fontId="5" fillId="0" borderId="30" xfId="0" applyFont="1" applyBorder="1" applyAlignment="1">
      <alignment horizontal="left" vertical="center" wrapText="1"/>
    </xf>
    <xf numFmtId="0" fontId="5" fillId="0" borderId="27" xfId="0" applyFont="1" applyBorder="1" applyAlignment="1">
      <alignment horizontal="left" vertical="center" wrapText="1"/>
    </xf>
    <xf numFmtId="0" fontId="3" fillId="0" borderId="36" xfId="0" applyFont="1" applyBorder="1" applyAlignment="1">
      <alignment horizontal="left" vertical="top" wrapText="1"/>
    </xf>
    <xf numFmtId="49" fontId="3" fillId="0" borderId="15" xfId="0" applyNumberFormat="1" applyFont="1" applyBorder="1" applyAlignment="1">
      <alignment horizontal="left" vertical="center" wrapText="1"/>
    </xf>
    <xf numFmtId="49" fontId="3" fillId="0" borderId="18" xfId="0" applyNumberFormat="1" applyFont="1" applyBorder="1" applyAlignment="1">
      <alignment horizontal="left" vertical="center" wrapText="1"/>
    </xf>
    <xf numFmtId="49" fontId="3" fillId="0" borderId="16" xfId="0" applyNumberFormat="1" applyFont="1" applyBorder="1" applyAlignment="1">
      <alignment horizontal="left" vertical="center" wrapText="1"/>
    </xf>
    <xf numFmtId="0" fontId="22" fillId="0" borderId="49" xfId="0" applyFont="1" applyBorder="1" applyAlignment="1">
      <alignment horizontal="left" vertical="top"/>
    </xf>
    <xf numFmtId="0" fontId="22" fillId="0" borderId="50" xfId="0" applyFont="1" applyBorder="1" applyAlignment="1">
      <alignment horizontal="left" vertical="top"/>
    </xf>
    <xf numFmtId="49" fontId="6" fillId="2" borderId="24" xfId="0" applyNumberFormat="1" applyFont="1" applyFill="1" applyBorder="1" applyAlignment="1">
      <alignment horizontal="left" vertical="top" wrapText="1"/>
    </xf>
    <xf numFmtId="0" fontId="3" fillId="0" borderId="31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3" fillId="0" borderId="38" xfId="0" applyFont="1" applyBorder="1" applyAlignment="1">
      <alignment vertical="center" wrapText="1"/>
    </xf>
    <xf numFmtId="0" fontId="3" fillId="0" borderId="37" xfId="0" applyFont="1" applyBorder="1" applyAlignment="1">
      <alignment vertical="center" wrapText="1"/>
    </xf>
    <xf numFmtId="0" fontId="13" fillId="0" borderId="29" xfId="0" applyFont="1" applyBorder="1" applyAlignment="1">
      <alignment vertical="center" wrapText="1"/>
    </xf>
    <xf numFmtId="0" fontId="3" fillId="0" borderId="40" xfId="0" applyFont="1" applyBorder="1" applyAlignment="1">
      <alignment horizontal="left" vertical="center" wrapText="1"/>
    </xf>
    <xf numFmtId="0" fontId="3" fillId="0" borderId="39" xfId="0" applyFont="1" applyBorder="1" applyAlignment="1">
      <alignment horizontal="left" vertical="center" wrapText="1"/>
    </xf>
    <xf numFmtId="0" fontId="3" fillId="0" borderId="23" xfId="0" applyFont="1" applyBorder="1" applyAlignment="1">
      <alignment horizontal="left" vertical="center" wrapText="1"/>
    </xf>
    <xf numFmtId="0" fontId="3" fillId="0" borderId="25" xfId="0" applyFont="1" applyBorder="1" applyAlignment="1">
      <alignment horizontal="left" vertical="center" wrapText="1"/>
    </xf>
    <xf numFmtId="0" fontId="26" fillId="0" borderId="29" xfId="0" applyFont="1" applyBorder="1" applyAlignment="1">
      <alignment horizontal="left" vertical="center" wrapText="1"/>
    </xf>
    <xf numFmtId="0" fontId="26" fillId="0" borderId="25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49" fontId="6" fillId="0" borderId="15" xfId="0" applyNumberFormat="1" applyFont="1" applyBorder="1" applyAlignment="1">
      <alignment vertical="center" wrapText="1"/>
    </xf>
    <xf numFmtId="49" fontId="6" fillId="0" borderId="18" xfId="0" applyNumberFormat="1" applyFont="1" applyBorder="1" applyAlignment="1">
      <alignment vertical="center" wrapText="1"/>
    </xf>
    <xf numFmtId="49" fontId="6" fillId="0" borderId="16" xfId="0" applyNumberFormat="1" applyFont="1" applyBorder="1" applyAlignment="1">
      <alignment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3" fillId="0" borderId="29" xfId="0" applyFont="1" applyBorder="1" applyAlignment="1">
      <alignment vertical="center" wrapText="1"/>
    </xf>
    <xf numFmtId="0" fontId="3" fillId="0" borderId="25" xfId="0" applyFont="1" applyBorder="1" applyAlignment="1">
      <alignment vertical="center" wrapText="1"/>
    </xf>
    <xf numFmtId="0" fontId="29" fillId="0" borderId="41" xfId="0" applyFont="1" applyBorder="1" applyAlignment="1">
      <alignment horizontal="left" vertical="top"/>
    </xf>
    <xf numFmtId="0" fontId="29" fillId="0" borderId="42" xfId="0" applyFont="1" applyBorder="1" applyAlignment="1">
      <alignment horizontal="left" vertical="top"/>
    </xf>
    <xf numFmtId="0" fontId="12" fillId="0" borderId="19" xfId="0" applyFont="1" applyBorder="1" applyAlignment="1">
      <alignment horizontal="center" vertical="center" wrapText="1"/>
    </xf>
    <xf numFmtId="0" fontId="2" fillId="0" borderId="23" xfId="0" applyFont="1" applyBorder="1" applyAlignment="1">
      <alignment vertical="center" wrapText="1"/>
    </xf>
    <xf numFmtId="0" fontId="2" fillId="0" borderId="25" xfId="0" applyFont="1" applyBorder="1" applyAlignment="1">
      <alignment vertical="center" wrapText="1"/>
    </xf>
    <xf numFmtId="0" fontId="3" fillId="0" borderId="40" xfId="0" applyFont="1" applyBorder="1" applyAlignment="1">
      <alignment horizontal="left" vertical="top" wrapText="1"/>
    </xf>
    <xf numFmtId="0" fontId="3" fillId="0" borderId="39" xfId="0" applyFont="1" applyBorder="1" applyAlignment="1">
      <alignment horizontal="left" vertical="top" wrapText="1"/>
    </xf>
    <xf numFmtId="0" fontId="2" fillId="0" borderId="23" xfId="0" applyFont="1" applyBorder="1" applyAlignment="1">
      <alignment horizontal="left" vertical="center"/>
    </xf>
    <xf numFmtId="0" fontId="2" fillId="0" borderId="25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34" xfId="0" applyFont="1" applyBorder="1" applyAlignment="1">
      <alignment horizontal="left" vertical="top" wrapText="1"/>
    </xf>
    <xf numFmtId="0" fontId="3" fillId="0" borderId="35" xfId="0" applyFont="1" applyBorder="1" applyAlignment="1">
      <alignment horizontal="left" vertical="top" wrapText="1"/>
    </xf>
    <xf numFmtId="0" fontId="3" fillId="0" borderId="31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left" vertical="top" wrapText="1"/>
    </xf>
    <xf numFmtId="0" fontId="5" fillId="0" borderId="36" xfId="0" applyFont="1" applyBorder="1" applyAlignment="1">
      <alignment horizontal="left" vertical="top" wrapText="1"/>
    </xf>
    <xf numFmtId="0" fontId="5" fillId="0" borderId="46" xfId="0" applyFont="1" applyBorder="1" applyAlignment="1">
      <alignment horizontal="left" vertical="top" wrapText="1"/>
    </xf>
  </cellXfs>
  <cellStyles count="1">
    <cellStyle name="Navad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56</xdr:row>
      <xdr:rowOff>228600</xdr:rowOff>
    </xdr:from>
    <xdr:to>
      <xdr:col>7</xdr:col>
      <xdr:colOff>0</xdr:colOff>
      <xdr:row>59</xdr:row>
      <xdr:rowOff>171450</xdr:rowOff>
    </xdr:to>
    <xdr:sp macro="" textlink="">
      <xdr:nvSpPr>
        <xdr:cNvPr id="1028" name="Line 4">
          <a:extLst>
            <a:ext uri="{FF2B5EF4-FFF2-40B4-BE49-F238E27FC236}">
              <a16:creationId xmlns:a16="http://schemas.microsoft.com/office/drawing/2014/main" id="{16309EC4-22B6-AB7B-B594-599855AD0CD6}"/>
            </a:ext>
          </a:extLst>
        </xdr:cNvPr>
        <xdr:cNvSpPr>
          <a:spLocks noChangeShapeType="1"/>
        </xdr:cNvSpPr>
      </xdr:nvSpPr>
      <xdr:spPr bwMode="auto">
        <a:xfrm>
          <a:off x="7553325" y="10725150"/>
          <a:ext cx="0" cy="790575"/>
        </a:xfrm>
        <a:prstGeom prst="line">
          <a:avLst/>
        </a:prstGeom>
        <a:noFill/>
        <a:ln w="15262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55</xdr:row>
      <xdr:rowOff>0</xdr:rowOff>
    </xdr:from>
    <xdr:to>
      <xdr:col>7</xdr:col>
      <xdr:colOff>0</xdr:colOff>
      <xdr:row>56</xdr:row>
      <xdr:rowOff>0</xdr:rowOff>
    </xdr:to>
    <xdr:sp macro="" textlink="">
      <xdr:nvSpPr>
        <xdr:cNvPr id="1027" name="Line 3">
          <a:extLst>
            <a:ext uri="{FF2B5EF4-FFF2-40B4-BE49-F238E27FC236}">
              <a16:creationId xmlns:a16="http://schemas.microsoft.com/office/drawing/2014/main" id="{96CEE890-068B-B131-52F8-31F8F09DA3B5}"/>
            </a:ext>
          </a:extLst>
        </xdr:cNvPr>
        <xdr:cNvSpPr>
          <a:spLocks noChangeShapeType="1"/>
        </xdr:cNvSpPr>
      </xdr:nvSpPr>
      <xdr:spPr bwMode="auto">
        <a:xfrm>
          <a:off x="7553325" y="9372600"/>
          <a:ext cx="0" cy="1123950"/>
        </a:xfrm>
        <a:prstGeom prst="line">
          <a:avLst/>
        </a:prstGeom>
        <a:noFill/>
        <a:ln w="9157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54</xdr:row>
      <xdr:rowOff>209550</xdr:rowOff>
    </xdr:from>
    <xdr:to>
      <xdr:col>7</xdr:col>
      <xdr:colOff>0</xdr:colOff>
      <xdr:row>55</xdr:row>
      <xdr:rowOff>0</xdr:rowOff>
    </xdr:to>
    <xdr:sp macro="" textlink="">
      <xdr:nvSpPr>
        <xdr:cNvPr id="1026" name="Line 2">
          <a:extLst>
            <a:ext uri="{FF2B5EF4-FFF2-40B4-BE49-F238E27FC236}">
              <a16:creationId xmlns:a16="http://schemas.microsoft.com/office/drawing/2014/main" id="{9D82A364-6F8E-2201-CB01-B10EE44410ED}"/>
            </a:ext>
          </a:extLst>
        </xdr:cNvPr>
        <xdr:cNvSpPr>
          <a:spLocks noChangeShapeType="1"/>
        </xdr:cNvSpPr>
      </xdr:nvSpPr>
      <xdr:spPr bwMode="auto">
        <a:xfrm>
          <a:off x="7553325" y="8562975"/>
          <a:ext cx="0" cy="409575"/>
        </a:xfrm>
        <a:prstGeom prst="line">
          <a:avLst/>
        </a:prstGeom>
        <a:noFill/>
        <a:ln w="610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54</xdr:row>
      <xdr:rowOff>0</xdr:rowOff>
    </xdr:from>
    <xdr:to>
      <xdr:col>7</xdr:col>
      <xdr:colOff>0</xdr:colOff>
      <xdr:row>56</xdr:row>
      <xdr:rowOff>171450</xdr:rowOff>
    </xdr:to>
    <xdr:sp macro="" textlink="">
      <xdr:nvSpPr>
        <xdr:cNvPr id="2" name="Line 4">
          <a:extLst>
            <a:ext uri="{FF2B5EF4-FFF2-40B4-BE49-F238E27FC236}">
              <a16:creationId xmlns:a16="http://schemas.microsoft.com/office/drawing/2014/main" id="{F3A7B26B-7845-4BEE-B7D8-265E3E733F73}"/>
            </a:ext>
          </a:extLst>
        </xdr:cNvPr>
        <xdr:cNvSpPr>
          <a:spLocks noChangeShapeType="1"/>
        </xdr:cNvSpPr>
      </xdr:nvSpPr>
      <xdr:spPr bwMode="auto">
        <a:xfrm>
          <a:off x="11601450" y="10144125"/>
          <a:ext cx="0" cy="571500"/>
        </a:xfrm>
        <a:prstGeom prst="line">
          <a:avLst/>
        </a:prstGeom>
        <a:noFill/>
        <a:ln w="15262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52</xdr:row>
      <xdr:rowOff>0</xdr:rowOff>
    </xdr:from>
    <xdr:to>
      <xdr:col>7</xdr:col>
      <xdr:colOff>0</xdr:colOff>
      <xdr:row>53</xdr:row>
      <xdr:rowOff>0</xdr:rowOff>
    </xdr:to>
    <xdr:sp macro="" textlink="">
      <xdr:nvSpPr>
        <xdr:cNvPr id="3" name="Line 3">
          <a:extLst>
            <a:ext uri="{FF2B5EF4-FFF2-40B4-BE49-F238E27FC236}">
              <a16:creationId xmlns:a16="http://schemas.microsoft.com/office/drawing/2014/main" id="{D75C4DA1-E25D-4F4D-B0B5-61ED9B1F3694}"/>
            </a:ext>
          </a:extLst>
        </xdr:cNvPr>
        <xdr:cNvSpPr>
          <a:spLocks noChangeShapeType="1"/>
        </xdr:cNvSpPr>
      </xdr:nvSpPr>
      <xdr:spPr bwMode="auto">
        <a:xfrm>
          <a:off x="7743825" y="7296150"/>
          <a:ext cx="0" cy="381000"/>
        </a:xfrm>
        <a:prstGeom prst="line">
          <a:avLst/>
        </a:prstGeom>
        <a:noFill/>
        <a:ln w="9157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51</xdr:row>
      <xdr:rowOff>209550</xdr:rowOff>
    </xdr:from>
    <xdr:to>
      <xdr:col>7</xdr:col>
      <xdr:colOff>0</xdr:colOff>
      <xdr:row>52</xdr:row>
      <xdr:rowOff>0</xdr:rowOff>
    </xdr:to>
    <xdr:sp macro="" textlink="">
      <xdr:nvSpPr>
        <xdr:cNvPr id="4" name="Line 2">
          <a:extLst>
            <a:ext uri="{FF2B5EF4-FFF2-40B4-BE49-F238E27FC236}">
              <a16:creationId xmlns:a16="http://schemas.microsoft.com/office/drawing/2014/main" id="{A3475A20-BF2A-4BF6-80A1-E78D94733E7F}"/>
            </a:ext>
          </a:extLst>
        </xdr:cNvPr>
        <xdr:cNvSpPr>
          <a:spLocks noChangeShapeType="1"/>
        </xdr:cNvSpPr>
      </xdr:nvSpPr>
      <xdr:spPr bwMode="auto">
        <a:xfrm>
          <a:off x="7743825" y="7296150"/>
          <a:ext cx="0" cy="0"/>
        </a:xfrm>
        <a:prstGeom prst="line">
          <a:avLst/>
        </a:prstGeom>
        <a:noFill/>
        <a:ln w="610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2370A7-2970-457B-A4FF-A1A36517B7E7}">
  <dimension ref="A1:F41"/>
  <sheetViews>
    <sheetView workbookViewId="0">
      <selection activeCell="B20" sqref="B20"/>
    </sheetView>
  </sheetViews>
  <sheetFormatPr defaultRowHeight="15" x14ac:dyDescent="0.25"/>
  <cols>
    <col min="1" max="1" width="54.28515625" customWidth="1"/>
    <col min="2" max="2" width="17" customWidth="1"/>
    <col min="3" max="3" width="9.7109375" customWidth="1"/>
    <col min="6" max="6" width="12.7109375" customWidth="1"/>
  </cols>
  <sheetData>
    <row r="1" spans="1:6" ht="18.75" x14ac:dyDescent="0.3">
      <c r="A1" s="129" t="s">
        <v>199</v>
      </c>
      <c r="B1" s="129"/>
      <c r="C1" s="129"/>
      <c r="D1" s="129"/>
      <c r="E1" s="129"/>
      <c r="F1" s="129"/>
    </row>
    <row r="2" spans="1:6" ht="18.75" x14ac:dyDescent="0.3">
      <c r="A2" s="96"/>
      <c r="B2" s="96"/>
      <c r="C2" s="96"/>
      <c r="D2" s="96"/>
      <c r="E2" s="96"/>
      <c r="F2" s="96"/>
    </row>
    <row r="3" spans="1:6" ht="18.75" x14ac:dyDescent="0.3">
      <c r="A3" s="128" t="s">
        <v>200</v>
      </c>
      <c r="B3" s="128"/>
      <c r="C3" s="128"/>
      <c r="D3" s="128"/>
      <c r="E3" s="128"/>
      <c r="F3" s="128"/>
    </row>
    <row r="4" spans="1:6" ht="18.75" x14ac:dyDescent="0.3">
      <c r="A4" s="98" t="s">
        <v>201</v>
      </c>
      <c r="B4" s="125"/>
      <c r="C4" s="126"/>
      <c r="D4" s="126"/>
      <c r="E4" s="126"/>
      <c r="F4" s="127"/>
    </row>
    <row r="5" spans="1:6" ht="18.75" x14ac:dyDescent="0.3">
      <c r="A5" s="98" t="s">
        <v>202</v>
      </c>
      <c r="B5" s="125"/>
      <c r="C5" s="126"/>
      <c r="D5" s="126"/>
      <c r="E5" s="126"/>
      <c r="F5" s="127"/>
    </row>
    <row r="6" spans="1:6" ht="18.75" x14ac:dyDescent="0.3">
      <c r="A6" s="99" t="s">
        <v>203</v>
      </c>
      <c r="B6" s="97"/>
      <c r="C6" s="97"/>
      <c r="D6" s="97"/>
      <c r="E6" s="97"/>
      <c r="F6" s="97"/>
    </row>
    <row r="7" spans="1:6" ht="18.75" x14ac:dyDescent="0.3">
      <c r="A7" s="98" t="s">
        <v>204</v>
      </c>
      <c r="B7" s="125"/>
      <c r="C7" s="126"/>
      <c r="D7" s="126"/>
      <c r="E7" s="126"/>
      <c r="F7" s="127"/>
    </row>
    <row r="8" spans="1:6" ht="18.75" x14ac:dyDescent="0.3">
      <c r="A8" s="98" t="s">
        <v>205</v>
      </c>
      <c r="B8" s="125"/>
      <c r="C8" s="126"/>
      <c r="D8" s="126"/>
      <c r="E8" s="126"/>
      <c r="F8" s="127"/>
    </row>
    <row r="9" spans="1:6" ht="18.75" x14ac:dyDescent="0.3">
      <c r="A9" s="98" t="s">
        <v>206</v>
      </c>
      <c r="B9" s="125"/>
      <c r="C9" s="126"/>
      <c r="D9" s="126"/>
      <c r="E9" s="126"/>
      <c r="F9" s="127"/>
    </row>
    <row r="10" spans="1:6" ht="18.75" x14ac:dyDescent="0.3">
      <c r="A10" s="98" t="s">
        <v>207</v>
      </c>
      <c r="B10" s="125"/>
      <c r="C10" s="126"/>
      <c r="D10" s="126"/>
      <c r="E10" s="126"/>
      <c r="F10" s="127"/>
    </row>
    <row r="11" spans="1:6" ht="18.75" x14ac:dyDescent="0.3">
      <c r="A11" s="99"/>
      <c r="B11" s="97"/>
      <c r="C11" s="97"/>
      <c r="D11" s="97"/>
      <c r="E11" s="97"/>
      <c r="F11" s="97"/>
    </row>
    <row r="12" spans="1:6" ht="18.75" x14ac:dyDescent="0.3">
      <c r="A12" s="98" t="s">
        <v>208</v>
      </c>
      <c r="B12" s="125"/>
      <c r="C12" s="126"/>
      <c r="D12" s="126"/>
      <c r="E12" s="126"/>
      <c r="F12" s="127"/>
    </row>
    <row r="13" spans="1:6" ht="18.75" x14ac:dyDescent="0.3">
      <c r="A13" s="98" t="s">
        <v>209</v>
      </c>
      <c r="B13" s="125"/>
      <c r="C13" s="126"/>
      <c r="D13" s="126"/>
      <c r="E13" s="126"/>
      <c r="F13" s="127"/>
    </row>
    <row r="14" spans="1:6" ht="18.75" x14ac:dyDescent="0.3">
      <c r="A14" s="98" t="s">
        <v>210</v>
      </c>
      <c r="B14" s="125"/>
      <c r="C14" s="126"/>
      <c r="D14" s="126"/>
      <c r="E14" s="126"/>
      <c r="F14" s="127"/>
    </row>
    <row r="15" spans="1:6" ht="18.75" x14ac:dyDescent="0.3">
      <c r="A15" s="97"/>
      <c r="B15" s="97"/>
      <c r="C15" s="97"/>
      <c r="D15" s="97"/>
      <c r="E15" s="97"/>
      <c r="F15" s="97"/>
    </row>
    <row r="16" spans="1:6" ht="18.75" x14ac:dyDescent="0.3">
      <c r="A16" s="128" t="s">
        <v>211</v>
      </c>
      <c r="B16" s="128"/>
      <c r="C16" s="128"/>
      <c r="D16" s="128"/>
      <c r="E16" s="128"/>
      <c r="F16" s="128"/>
    </row>
    <row r="17" spans="1:6" ht="18.75" x14ac:dyDescent="0.3">
      <c r="A17" s="96"/>
      <c r="B17" s="96"/>
      <c r="C17" s="96"/>
      <c r="D17" s="96"/>
      <c r="E17" s="96"/>
      <c r="F17" s="96"/>
    </row>
    <row r="18" spans="1:6" ht="18.75" x14ac:dyDescent="0.3">
      <c r="A18" s="100" t="s">
        <v>212</v>
      </c>
      <c r="B18" s="101">
        <f>+'Ponudba cen po storitvi'!G106</f>
        <v>0</v>
      </c>
      <c r="C18" t="s">
        <v>213</v>
      </c>
      <c r="D18" s="102"/>
      <c r="E18" s="102"/>
      <c r="F18" s="102"/>
    </row>
    <row r="19" spans="1:6" ht="18.75" x14ac:dyDescent="0.3">
      <c r="A19" s="97"/>
      <c r="C19" s="97"/>
      <c r="D19" s="97"/>
      <c r="E19" s="97"/>
      <c r="F19" s="97"/>
    </row>
    <row r="20" spans="1:6" ht="18.75" x14ac:dyDescent="0.3">
      <c r="A20" s="100" t="s">
        <v>227</v>
      </c>
      <c r="B20" s="101">
        <f>+'Ponudba cen po storitvi'!H114</f>
        <v>0</v>
      </c>
      <c r="C20" t="s">
        <v>213</v>
      </c>
      <c r="D20" s="97"/>
      <c r="E20" s="97"/>
      <c r="F20" s="97"/>
    </row>
    <row r="21" spans="1:6" ht="18.75" x14ac:dyDescent="0.3">
      <c r="A21" s="97"/>
      <c r="C21" s="97"/>
      <c r="D21" s="97"/>
      <c r="E21" s="97"/>
      <c r="F21" s="97"/>
    </row>
    <row r="22" spans="1:6" ht="18.75" x14ac:dyDescent="0.3">
      <c r="A22" s="100" t="s">
        <v>214</v>
      </c>
      <c r="B22" s="103"/>
      <c r="C22" s="104" t="s">
        <v>215</v>
      </c>
      <c r="D22" s="102"/>
      <c r="E22" s="102"/>
      <c r="F22" s="102"/>
    </row>
    <row r="23" spans="1:6" ht="18.75" x14ac:dyDescent="0.3">
      <c r="A23" s="105"/>
      <c r="B23" s="97"/>
      <c r="C23" s="97"/>
      <c r="D23" s="97"/>
      <c r="E23" s="97"/>
      <c r="F23" s="97"/>
    </row>
    <row r="24" spans="1:6" ht="18.75" x14ac:dyDescent="0.3">
      <c r="A24" s="106" t="s">
        <v>226</v>
      </c>
      <c r="B24" s="109">
        <v>45056</v>
      </c>
      <c r="C24" s="97"/>
      <c r="D24" s="97"/>
      <c r="E24" s="97"/>
      <c r="F24" s="97"/>
    </row>
    <row r="25" spans="1:6" ht="18.75" x14ac:dyDescent="0.3">
      <c r="A25" s="105"/>
      <c r="B25" s="97"/>
      <c r="C25" s="97"/>
      <c r="D25" s="97"/>
      <c r="E25" s="97"/>
      <c r="F25" s="97"/>
    </row>
    <row r="26" spans="1:6" ht="18.75" x14ac:dyDescent="0.3">
      <c r="A26" s="97"/>
      <c r="C26" s="107"/>
      <c r="D26" s="107"/>
      <c r="E26" s="107"/>
      <c r="F26" s="107"/>
    </row>
    <row r="27" spans="1:6" ht="56.25" x14ac:dyDescent="0.25">
      <c r="A27" s="108" t="s">
        <v>220</v>
      </c>
      <c r="B27" s="121" t="s">
        <v>224</v>
      </c>
      <c r="C27" s="122"/>
      <c r="D27" s="122"/>
      <c r="E27" s="122"/>
      <c r="F27" s="123"/>
    </row>
    <row r="28" spans="1:6" ht="76.5" customHeight="1" x14ac:dyDescent="0.25">
      <c r="A28" s="110" t="s">
        <v>221</v>
      </c>
      <c r="B28" s="124" t="s">
        <v>225</v>
      </c>
      <c r="C28" s="124"/>
      <c r="D28" s="124"/>
      <c r="E28" s="124"/>
      <c r="F28" s="124"/>
    </row>
    <row r="29" spans="1:6" ht="79.5" customHeight="1" x14ac:dyDescent="0.25">
      <c r="A29" s="110" t="s">
        <v>222</v>
      </c>
      <c r="B29" s="124" t="s">
        <v>225</v>
      </c>
      <c r="C29" s="124"/>
      <c r="D29" s="124"/>
      <c r="E29" s="124"/>
      <c r="F29" s="124"/>
    </row>
    <row r="30" spans="1:6" ht="82.5" customHeight="1" x14ac:dyDescent="0.25">
      <c r="A30" s="110" t="s">
        <v>223</v>
      </c>
      <c r="B30" s="124" t="s">
        <v>225</v>
      </c>
      <c r="C30" s="124"/>
      <c r="D30" s="124"/>
      <c r="E30" s="124"/>
      <c r="F30" s="124"/>
    </row>
    <row r="31" spans="1:6" ht="18.75" x14ac:dyDescent="0.3">
      <c r="A31" s="97"/>
      <c r="B31" s="97"/>
      <c r="C31" s="97"/>
      <c r="D31" s="97"/>
      <c r="E31" s="97"/>
      <c r="F31" s="97"/>
    </row>
    <row r="32" spans="1:6" x14ac:dyDescent="0.3">
      <c r="A32" s="97" t="s">
        <v>216</v>
      </c>
      <c r="B32" s="97"/>
      <c r="C32" s="97"/>
      <c r="D32" s="97"/>
      <c r="E32" s="97"/>
      <c r="F32" s="97"/>
    </row>
    <row r="33" spans="1:6" ht="18.75" x14ac:dyDescent="0.3">
      <c r="A33" s="97"/>
      <c r="B33" s="97"/>
      <c r="C33" s="97"/>
      <c r="D33" s="97"/>
      <c r="E33" s="97"/>
      <c r="F33" s="97"/>
    </row>
    <row r="34" spans="1:6" ht="18.75" x14ac:dyDescent="0.3">
      <c r="A34" s="97"/>
      <c r="B34" s="97"/>
      <c r="C34" s="97"/>
      <c r="D34" s="97"/>
      <c r="E34" s="97"/>
      <c r="F34" s="97"/>
    </row>
    <row r="35" spans="1:6" ht="18.75" x14ac:dyDescent="0.3">
      <c r="A35" s="97" t="s">
        <v>217</v>
      </c>
      <c r="B35" s="97"/>
      <c r="C35" s="97"/>
      <c r="D35" s="97"/>
      <c r="E35" s="97"/>
      <c r="F35" s="97"/>
    </row>
    <row r="36" spans="1:6" ht="18.75" x14ac:dyDescent="0.3">
      <c r="A36" s="97"/>
      <c r="B36" s="97"/>
      <c r="C36" s="97"/>
      <c r="D36" s="97"/>
      <c r="E36" s="97"/>
      <c r="F36" s="97"/>
    </row>
    <row r="37" spans="1:6" ht="18.75" x14ac:dyDescent="0.3">
      <c r="A37" s="97"/>
      <c r="B37" s="97"/>
      <c r="C37" s="97"/>
      <c r="D37" s="97"/>
      <c r="E37" s="97"/>
      <c r="F37" s="97"/>
    </row>
    <row r="38" spans="1:6" ht="18.75" x14ac:dyDescent="0.3">
      <c r="A38" s="97" t="s">
        <v>218</v>
      </c>
      <c r="B38" s="97"/>
      <c r="C38" s="97"/>
      <c r="D38" s="97"/>
      <c r="E38" s="97"/>
      <c r="F38" s="97"/>
    </row>
    <row r="39" spans="1:6" ht="18.75" x14ac:dyDescent="0.3">
      <c r="A39" s="97"/>
      <c r="B39" s="97"/>
      <c r="C39" s="97"/>
      <c r="D39" s="97"/>
      <c r="E39" s="97"/>
      <c r="F39" s="97"/>
    </row>
    <row r="40" spans="1:6" ht="18.75" x14ac:dyDescent="0.3">
      <c r="A40" s="97"/>
      <c r="B40" s="97"/>
      <c r="C40" s="97"/>
      <c r="D40" s="97"/>
      <c r="E40" s="97"/>
      <c r="F40" s="97"/>
    </row>
    <row r="41" spans="1:6" ht="18.75" x14ac:dyDescent="0.3">
      <c r="A41" s="97" t="s">
        <v>219</v>
      </c>
      <c r="B41" s="97"/>
      <c r="C41" s="97"/>
      <c r="D41" s="97"/>
      <c r="E41" s="97"/>
      <c r="F41" s="99"/>
    </row>
  </sheetData>
  <mergeCells count="16">
    <mergeCell ref="B8:F8"/>
    <mergeCell ref="A1:F1"/>
    <mergeCell ref="A3:F3"/>
    <mergeCell ref="B4:F4"/>
    <mergeCell ref="B5:F5"/>
    <mergeCell ref="B7:F7"/>
    <mergeCell ref="B27:F27"/>
    <mergeCell ref="B28:F28"/>
    <mergeCell ref="B29:F29"/>
    <mergeCell ref="B30:F30"/>
    <mergeCell ref="B9:F9"/>
    <mergeCell ref="B10:F10"/>
    <mergeCell ref="B12:F12"/>
    <mergeCell ref="B13:F13"/>
    <mergeCell ref="B14:F14"/>
    <mergeCell ref="A16:F16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C61C1F-DD31-4E9F-B92D-C40BEC46FCB5}">
  <dimension ref="A1:S125"/>
  <sheetViews>
    <sheetView tabSelected="1" zoomScaleNormal="100" workbookViewId="0">
      <selection activeCell="F117" sqref="F117"/>
    </sheetView>
  </sheetViews>
  <sheetFormatPr defaultRowHeight="12.75" x14ac:dyDescent="0.2"/>
  <cols>
    <col min="1" max="1" width="7.85546875" style="1" customWidth="1"/>
    <col min="2" max="2" width="34" style="1" customWidth="1"/>
    <col min="3" max="3" width="57.28515625" style="1" customWidth="1"/>
    <col min="4" max="4" width="18.28515625" style="1" customWidth="1"/>
    <col min="5" max="5" width="22.7109375" style="1" customWidth="1"/>
    <col min="6" max="6" width="11.42578125" style="1" bestFit="1" customWidth="1"/>
    <col min="7" max="7" width="22.42578125" style="1" customWidth="1"/>
    <col min="8" max="8" width="20.5703125" style="1" customWidth="1"/>
    <col min="9" max="16384" width="9.140625" style="1"/>
  </cols>
  <sheetData>
    <row r="1" spans="1:8" ht="21" x14ac:dyDescent="0.2">
      <c r="A1" s="154" t="s">
        <v>174</v>
      </c>
      <c r="B1" s="154"/>
      <c r="C1" s="154"/>
    </row>
    <row r="2" spans="1:8" ht="21" x14ac:dyDescent="0.2">
      <c r="A2" s="71"/>
      <c r="B2" s="71"/>
      <c r="C2" s="71"/>
    </row>
    <row r="3" spans="1:8" ht="21" x14ac:dyDescent="0.2">
      <c r="A3" s="95" t="s">
        <v>191</v>
      </c>
      <c r="B3" s="71"/>
      <c r="C3" s="71"/>
    </row>
    <row r="5" spans="1:8" ht="15.75" x14ac:dyDescent="0.25">
      <c r="A5" s="80" t="s">
        <v>196</v>
      </c>
    </row>
    <row r="6" spans="1:8" ht="13.5" thickBot="1" x14ac:dyDescent="0.25"/>
    <row r="7" spans="1:8" x14ac:dyDescent="0.2">
      <c r="A7" s="132" t="s">
        <v>193</v>
      </c>
      <c r="B7" s="155" t="s">
        <v>0</v>
      </c>
      <c r="C7" s="157" t="s">
        <v>1</v>
      </c>
      <c r="D7" s="158"/>
      <c r="E7" s="161" t="s">
        <v>177</v>
      </c>
    </row>
    <row r="8" spans="1:8" ht="13.5" thickBot="1" x14ac:dyDescent="0.25">
      <c r="A8" s="133"/>
      <c r="B8" s="156"/>
      <c r="C8" s="159"/>
      <c r="D8" s="160"/>
      <c r="E8" s="162"/>
    </row>
    <row r="9" spans="1:8" ht="13.5" customHeight="1" thickBot="1" x14ac:dyDescent="0.25">
      <c r="A9" s="142" t="s">
        <v>178</v>
      </c>
      <c r="B9" s="143"/>
      <c r="C9" s="143"/>
      <c r="D9" s="143"/>
      <c r="E9" s="144"/>
    </row>
    <row r="10" spans="1:8" ht="13.5" thickBot="1" x14ac:dyDescent="0.25">
      <c r="A10" s="34" t="s">
        <v>180</v>
      </c>
      <c r="B10" s="45" t="s">
        <v>179</v>
      </c>
      <c r="C10" s="145" t="s">
        <v>181</v>
      </c>
      <c r="D10" s="146"/>
      <c r="E10" s="120">
        <v>0</v>
      </c>
    </row>
    <row r="13" spans="1:8" ht="28.5" customHeight="1" x14ac:dyDescent="0.25">
      <c r="A13" s="149" t="s">
        <v>195</v>
      </c>
      <c r="B13" s="149"/>
      <c r="C13" s="149"/>
      <c r="D13" s="149"/>
      <c r="E13" s="149"/>
      <c r="F13" s="149"/>
      <c r="G13" s="149"/>
      <c r="H13" s="149"/>
    </row>
    <row r="14" spans="1:8" ht="13.5" thickBot="1" x14ac:dyDescent="0.25"/>
    <row r="15" spans="1:8" ht="12.75" customHeight="1" x14ac:dyDescent="0.2">
      <c r="A15" s="132" t="s">
        <v>193</v>
      </c>
      <c r="B15" s="155" t="s">
        <v>0</v>
      </c>
      <c r="C15" s="157" t="s">
        <v>1</v>
      </c>
      <c r="D15" s="158"/>
      <c r="E15" s="161" t="s">
        <v>192</v>
      </c>
      <c r="F15" s="161" t="s">
        <v>177</v>
      </c>
      <c r="G15" s="161" t="s">
        <v>176</v>
      </c>
      <c r="H15" s="161" t="s">
        <v>175</v>
      </c>
    </row>
    <row r="16" spans="1:8" ht="33" customHeight="1" thickBot="1" x14ac:dyDescent="0.25">
      <c r="A16" s="133"/>
      <c r="B16" s="156"/>
      <c r="C16" s="159"/>
      <c r="D16" s="160"/>
      <c r="E16" s="162"/>
      <c r="F16" s="162"/>
      <c r="G16" s="162"/>
      <c r="H16" s="270"/>
    </row>
    <row r="17" spans="1:19" ht="15.75" customHeight="1" thickBot="1" x14ac:dyDescent="0.25">
      <c r="A17" s="142" t="s">
        <v>2</v>
      </c>
      <c r="B17" s="143"/>
      <c r="C17" s="143"/>
      <c r="D17" s="23"/>
      <c r="E17" s="78"/>
      <c r="F17" s="74"/>
      <c r="G17" s="5"/>
      <c r="H17" s="60"/>
    </row>
    <row r="18" spans="1:19" ht="13.5" thickBot="1" x14ac:dyDescent="0.25">
      <c r="A18" s="34" t="s">
        <v>120</v>
      </c>
      <c r="B18" s="61" t="s">
        <v>3</v>
      </c>
      <c r="C18" s="251" t="s">
        <v>4</v>
      </c>
      <c r="D18" s="146"/>
      <c r="E18" s="119">
        <v>0</v>
      </c>
      <c r="F18" s="75">
        <f>+$E$10</f>
        <v>0</v>
      </c>
      <c r="G18" s="73">
        <f>+E18*F18</f>
        <v>0</v>
      </c>
      <c r="H18" s="53" t="s">
        <v>113</v>
      </c>
    </row>
    <row r="19" spans="1:19" ht="17.25" customHeight="1" thickBot="1" x14ac:dyDescent="0.25">
      <c r="A19" s="30" t="s">
        <v>121</v>
      </c>
      <c r="B19" s="37" t="s">
        <v>5</v>
      </c>
      <c r="C19" s="266" t="s">
        <v>6</v>
      </c>
      <c r="D19" s="267"/>
      <c r="E19" s="116">
        <v>0</v>
      </c>
      <c r="F19" s="77">
        <f t="shared" ref="F19" si="0">+$E$10</f>
        <v>0</v>
      </c>
      <c r="G19" s="73">
        <f t="shared" ref="G19:G53" si="1">+E19*F19</f>
        <v>0</v>
      </c>
      <c r="H19" s="49" t="s">
        <v>113</v>
      </c>
    </row>
    <row r="20" spans="1:19" ht="13.5" thickBot="1" x14ac:dyDescent="0.25">
      <c r="A20" s="34" t="s">
        <v>122</v>
      </c>
      <c r="B20" s="36" t="s">
        <v>7</v>
      </c>
      <c r="C20" s="217" t="s">
        <v>8</v>
      </c>
      <c r="D20" s="218"/>
      <c r="E20" s="116">
        <v>0</v>
      </c>
      <c r="F20" s="75">
        <f>+$E$10</f>
        <v>0</v>
      </c>
      <c r="G20" s="73">
        <f t="shared" si="1"/>
        <v>0</v>
      </c>
      <c r="H20" s="49" t="s">
        <v>113</v>
      </c>
    </row>
    <row r="21" spans="1:19" ht="16.5" customHeight="1" thickBot="1" x14ac:dyDescent="0.25">
      <c r="A21" s="142" t="s">
        <v>158</v>
      </c>
      <c r="B21" s="143"/>
      <c r="C21" s="143"/>
      <c r="D21" s="17"/>
      <c r="E21" s="150" t="s">
        <v>186</v>
      </c>
      <c r="F21" s="151"/>
      <c r="G21" s="89">
        <f>SUM(G18:G20)</f>
        <v>0</v>
      </c>
      <c r="H21" s="62"/>
    </row>
    <row r="22" spans="1:19" ht="25.5" customHeight="1" thickBot="1" x14ac:dyDescent="0.25">
      <c r="A22" s="14" t="s">
        <v>123</v>
      </c>
      <c r="B22" s="28" t="s">
        <v>67</v>
      </c>
      <c r="C22" s="275" t="s">
        <v>66</v>
      </c>
      <c r="D22" s="276"/>
      <c r="E22" s="112">
        <v>0</v>
      </c>
      <c r="F22" s="77">
        <f>+$E$10</f>
        <v>0</v>
      </c>
      <c r="G22" s="73">
        <f t="shared" si="1"/>
        <v>0</v>
      </c>
      <c r="H22" s="51" t="s">
        <v>94</v>
      </c>
    </row>
    <row r="23" spans="1:19" ht="21.75" customHeight="1" thickBot="1" x14ac:dyDescent="0.25">
      <c r="A23" s="241" t="s">
        <v>124</v>
      </c>
      <c r="B23" s="4" t="s">
        <v>68</v>
      </c>
      <c r="C23" s="256" t="s">
        <v>74</v>
      </c>
      <c r="D23" s="257"/>
      <c r="E23" s="112">
        <v>0</v>
      </c>
      <c r="F23" s="77">
        <f t="shared" ref="F23:F44" si="2">+$E$10</f>
        <v>0</v>
      </c>
      <c r="G23" s="73">
        <f t="shared" si="1"/>
        <v>0</v>
      </c>
      <c r="H23" s="52" t="s">
        <v>93</v>
      </c>
    </row>
    <row r="24" spans="1:19" ht="15.75" customHeight="1" thickBot="1" x14ac:dyDescent="0.25">
      <c r="A24" s="242"/>
      <c r="B24" s="27" t="s">
        <v>114</v>
      </c>
      <c r="C24" s="254" t="s">
        <v>119</v>
      </c>
      <c r="D24" s="255"/>
      <c r="E24" s="112">
        <v>0</v>
      </c>
      <c r="F24" s="77">
        <f t="shared" si="2"/>
        <v>0</v>
      </c>
      <c r="G24" s="73">
        <f t="shared" si="1"/>
        <v>0</v>
      </c>
      <c r="H24" s="52" t="s">
        <v>93</v>
      </c>
    </row>
    <row r="25" spans="1:19" ht="15.75" customHeight="1" thickBot="1" x14ac:dyDescent="0.25">
      <c r="A25" s="242"/>
      <c r="B25" s="27" t="s">
        <v>115</v>
      </c>
      <c r="C25" s="254" t="s">
        <v>116</v>
      </c>
      <c r="D25" s="255"/>
      <c r="E25" s="112">
        <v>0</v>
      </c>
      <c r="F25" s="77">
        <f t="shared" si="2"/>
        <v>0</v>
      </c>
      <c r="G25" s="73">
        <f t="shared" si="1"/>
        <v>0</v>
      </c>
      <c r="H25" s="52" t="s">
        <v>93</v>
      </c>
    </row>
    <row r="26" spans="1:19" ht="15.75" customHeight="1" thickBot="1" x14ac:dyDescent="0.25">
      <c r="A26" s="243"/>
      <c r="B26" s="38" t="s">
        <v>9</v>
      </c>
      <c r="C26" s="252" t="s">
        <v>49</v>
      </c>
      <c r="D26" s="253"/>
      <c r="E26" s="113">
        <v>0</v>
      </c>
      <c r="F26" s="77">
        <f t="shared" si="2"/>
        <v>0</v>
      </c>
      <c r="G26" s="73">
        <f t="shared" si="1"/>
        <v>0</v>
      </c>
      <c r="H26" s="52" t="s">
        <v>93</v>
      </c>
    </row>
    <row r="27" spans="1:19" ht="15" customHeight="1" thickBot="1" x14ac:dyDescent="0.25">
      <c r="A27" s="241" t="s">
        <v>125</v>
      </c>
      <c r="B27" s="264" t="s">
        <v>10</v>
      </c>
      <c r="C27" s="247" t="s">
        <v>117</v>
      </c>
      <c r="D27" s="248"/>
      <c r="E27" s="118">
        <v>0</v>
      </c>
      <c r="F27" s="77">
        <f t="shared" si="2"/>
        <v>0</v>
      </c>
      <c r="G27" s="73">
        <f t="shared" si="1"/>
        <v>0</v>
      </c>
      <c r="H27" s="52" t="s">
        <v>94</v>
      </c>
    </row>
    <row r="28" spans="1:19" ht="15.75" customHeight="1" thickBot="1" x14ac:dyDescent="0.25">
      <c r="A28" s="243"/>
      <c r="B28" s="265"/>
      <c r="C28" s="249" t="s">
        <v>75</v>
      </c>
      <c r="D28" s="250"/>
      <c r="E28" s="118">
        <v>0</v>
      </c>
      <c r="F28" s="77">
        <f t="shared" si="2"/>
        <v>0</v>
      </c>
      <c r="G28" s="73">
        <f t="shared" si="1"/>
        <v>0</v>
      </c>
      <c r="H28" s="52" t="s">
        <v>93</v>
      </c>
    </row>
    <row r="29" spans="1:19" ht="14.25" customHeight="1" thickBot="1" x14ac:dyDescent="0.25">
      <c r="A29" s="41" t="s">
        <v>159</v>
      </c>
      <c r="B29" s="246"/>
      <c r="C29" s="246"/>
      <c r="D29" s="42"/>
      <c r="E29" s="150" t="s">
        <v>186</v>
      </c>
      <c r="F29" s="151"/>
      <c r="G29" s="89">
        <f>SUM(G22:G28)</f>
        <v>0</v>
      </c>
      <c r="H29" s="63"/>
    </row>
    <row r="30" spans="1:19" ht="14.25" customHeight="1" thickBot="1" x14ac:dyDescent="0.25">
      <c r="A30" s="261" t="s">
        <v>126</v>
      </c>
      <c r="B30" s="258" t="s">
        <v>11</v>
      </c>
      <c r="C30" s="244" t="s">
        <v>76</v>
      </c>
      <c r="D30" s="245"/>
      <c r="E30" s="112">
        <v>0</v>
      </c>
      <c r="F30" s="77">
        <f t="shared" si="2"/>
        <v>0</v>
      </c>
      <c r="G30" s="73">
        <f t="shared" si="1"/>
        <v>0</v>
      </c>
      <c r="H30" s="50" t="s">
        <v>92</v>
      </c>
    </row>
    <row r="31" spans="1:19" ht="14.25" customHeight="1" thickBot="1" x14ac:dyDescent="0.25">
      <c r="A31" s="262"/>
      <c r="B31" s="259"/>
      <c r="C31" s="268" t="s">
        <v>73</v>
      </c>
      <c r="D31" s="269"/>
      <c r="E31" s="112">
        <v>0</v>
      </c>
      <c r="F31" s="77">
        <f t="shared" si="2"/>
        <v>0</v>
      </c>
      <c r="G31" s="73">
        <f t="shared" si="1"/>
        <v>0</v>
      </c>
      <c r="H31" s="50" t="s">
        <v>93</v>
      </c>
    </row>
    <row r="32" spans="1:19" ht="14.25" customHeight="1" thickBot="1" x14ac:dyDescent="0.25">
      <c r="A32" s="262"/>
      <c r="B32" s="259"/>
      <c r="C32" s="191" t="s">
        <v>98</v>
      </c>
      <c r="D32" s="192"/>
      <c r="E32" s="112">
        <v>0</v>
      </c>
      <c r="F32" s="77">
        <f t="shared" si="2"/>
        <v>0</v>
      </c>
      <c r="G32" s="73">
        <f t="shared" si="1"/>
        <v>0</v>
      </c>
      <c r="H32" s="50" t="s">
        <v>92</v>
      </c>
      <c r="R32" s="227"/>
      <c r="S32" s="227"/>
    </row>
    <row r="33" spans="1:19" ht="14.25" customHeight="1" thickBot="1" x14ac:dyDescent="0.25">
      <c r="A33" s="262"/>
      <c r="B33" s="259"/>
      <c r="C33" s="191" t="s">
        <v>99</v>
      </c>
      <c r="D33" s="192"/>
      <c r="E33" s="112">
        <v>0</v>
      </c>
      <c r="F33" s="77">
        <f t="shared" si="2"/>
        <v>0</v>
      </c>
      <c r="G33" s="73">
        <f t="shared" si="1"/>
        <v>0</v>
      </c>
      <c r="H33" s="50" t="s">
        <v>92</v>
      </c>
      <c r="R33" s="25"/>
      <c r="S33" s="25"/>
    </row>
    <row r="34" spans="1:19" ht="14.25" customHeight="1" thickBot="1" x14ac:dyDescent="0.25">
      <c r="A34" s="262"/>
      <c r="B34" s="259"/>
      <c r="C34" s="191" t="s">
        <v>100</v>
      </c>
      <c r="D34" s="192"/>
      <c r="E34" s="112">
        <v>0</v>
      </c>
      <c r="F34" s="77">
        <f t="shared" si="2"/>
        <v>0</v>
      </c>
      <c r="G34" s="73">
        <f t="shared" si="1"/>
        <v>0</v>
      </c>
      <c r="H34" s="50" t="s">
        <v>92</v>
      </c>
      <c r="R34" s="25"/>
      <c r="S34" s="25"/>
    </row>
    <row r="35" spans="1:19" ht="14.25" customHeight="1" thickBot="1" x14ac:dyDescent="0.25">
      <c r="A35" s="262"/>
      <c r="B35" s="259"/>
      <c r="C35" s="191" t="s">
        <v>96</v>
      </c>
      <c r="D35" s="192"/>
      <c r="E35" s="112">
        <v>0</v>
      </c>
      <c r="F35" s="77">
        <f t="shared" si="2"/>
        <v>0</v>
      </c>
      <c r="G35" s="73">
        <f t="shared" si="1"/>
        <v>0</v>
      </c>
      <c r="H35" s="50" t="s">
        <v>92</v>
      </c>
      <c r="R35" s="227"/>
      <c r="S35" s="227"/>
    </row>
    <row r="36" spans="1:19" ht="14.25" customHeight="1" thickBot="1" x14ac:dyDescent="0.25">
      <c r="A36" s="262"/>
      <c r="B36" s="259"/>
      <c r="C36" s="195" t="s">
        <v>97</v>
      </c>
      <c r="D36" s="196"/>
      <c r="E36" s="112">
        <v>0</v>
      </c>
      <c r="F36" s="77">
        <f t="shared" si="2"/>
        <v>0</v>
      </c>
      <c r="G36" s="73">
        <f t="shared" si="1"/>
        <v>0</v>
      </c>
      <c r="H36" s="50" t="s">
        <v>92</v>
      </c>
      <c r="R36" s="226"/>
      <c r="S36" s="226"/>
    </row>
    <row r="37" spans="1:19" ht="14.25" customHeight="1" thickBot="1" x14ac:dyDescent="0.25">
      <c r="A37" s="262"/>
      <c r="B37" s="259"/>
      <c r="C37" s="195" t="s">
        <v>70</v>
      </c>
      <c r="D37" s="196"/>
      <c r="E37" s="112">
        <v>0</v>
      </c>
      <c r="F37" s="77">
        <f t="shared" si="2"/>
        <v>0</v>
      </c>
      <c r="G37" s="73">
        <f t="shared" si="1"/>
        <v>0</v>
      </c>
      <c r="H37" s="50" t="s">
        <v>92</v>
      </c>
      <c r="R37" s="26"/>
      <c r="S37" s="26"/>
    </row>
    <row r="38" spans="1:19" ht="14.25" customHeight="1" thickBot="1" x14ac:dyDescent="0.25">
      <c r="A38" s="262"/>
      <c r="B38" s="259"/>
      <c r="C38" s="195" t="s">
        <v>95</v>
      </c>
      <c r="D38" s="196"/>
      <c r="E38" s="112">
        <v>0</v>
      </c>
      <c r="F38" s="77">
        <f>+$E$10</f>
        <v>0</v>
      </c>
      <c r="G38" s="73">
        <f t="shared" si="1"/>
        <v>0</v>
      </c>
      <c r="H38" s="50" t="s">
        <v>93</v>
      </c>
      <c r="R38" s="226"/>
      <c r="S38" s="226"/>
    </row>
    <row r="39" spans="1:19" ht="14.25" customHeight="1" thickBot="1" x14ac:dyDescent="0.25">
      <c r="A39" s="262"/>
      <c r="B39" s="259"/>
      <c r="C39" s="191" t="s">
        <v>69</v>
      </c>
      <c r="D39" s="192"/>
      <c r="E39" s="112">
        <v>0</v>
      </c>
      <c r="F39" s="77">
        <f t="shared" si="2"/>
        <v>0</v>
      </c>
      <c r="G39" s="73">
        <f t="shared" si="1"/>
        <v>0</v>
      </c>
      <c r="H39" s="50" t="s">
        <v>92</v>
      </c>
      <c r="R39" s="26"/>
      <c r="S39" s="26"/>
    </row>
    <row r="40" spans="1:19" ht="14.25" customHeight="1" thickBot="1" x14ac:dyDescent="0.25">
      <c r="A40" s="262"/>
      <c r="B40" s="259"/>
      <c r="C40" s="191" t="s">
        <v>77</v>
      </c>
      <c r="D40" s="192"/>
      <c r="E40" s="112">
        <v>0</v>
      </c>
      <c r="F40" s="77">
        <f t="shared" si="2"/>
        <v>0</v>
      </c>
      <c r="G40" s="73">
        <f t="shared" si="1"/>
        <v>0</v>
      </c>
      <c r="H40" s="50" t="s">
        <v>92</v>
      </c>
      <c r="R40" s="26"/>
      <c r="S40" s="26"/>
    </row>
    <row r="41" spans="1:19" ht="14.25" customHeight="1" thickBot="1" x14ac:dyDescent="0.25">
      <c r="A41" s="262"/>
      <c r="B41" s="259"/>
      <c r="C41" s="193" t="s">
        <v>71</v>
      </c>
      <c r="D41" s="194"/>
      <c r="E41" s="112">
        <v>0</v>
      </c>
      <c r="F41" s="77">
        <f t="shared" si="2"/>
        <v>0</v>
      </c>
      <c r="G41" s="73">
        <f t="shared" si="1"/>
        <v>0</v>
      </c>
      <c r="H41" s="50" t="s">
        <v>92</v>
      </c>
      <c r="R41" s="26"/>
      <c r="S41" s="26"/>
    </row>
    <row r="42" spans="1:19" ht="14.25" customHeight="1" thickBot="1" x14ac:dyDescent="0.25">
      <c r="A42" s="262"/>
      <c r="B42" s="259"/>
      <c r="C42" s="193" t="s">
        <v>101</v>
      </c>
      <c r="D42" s="194"/>
      <c r="E42" s="112">
        <v>0</v>
      </c>
      <c r="F42" s="77">
        <f t="shared" si="2"/>
        <v>0</v>
      </c>
      <c r="G42" s="73">
        <f t="shared" si="1"/>
        <v>0</v>
      </c>
      <c r="H42" s="50" t="s">
        <v>92</v>
      </c>
      <c r="R42" s="26"/>
      <c r="S42" s="26"/>
    </row>
    <row r="43" spans="1:19" ht="14.25" customHeight="1" thickBot="1" x14ac:dyDescent="0.25">
      <c r="A43" s="262"/>
      <c r="B43" s="259"/>
      <c r="C43" s="191" t="s">
        <v>102</v>
      </c>
      <c r="D43" s="192"/>
      <c r="E43" s="112">
        <v>0</v>
      </c>
      <c r="F43" s="77">
        <f t="shared" si="2"/>
        <v>0</v>
      </c>
      <c r="G43" s="73">
        <f t="shared" si="1"/>
        <v>0</v>
      </c>
      <c r="H43" s="50" t="s">
        <v>92</v>
      </c>
      <c r="R43" s="26"/>
      <c r="S43" s="26"/>
    </row>
    <row r="44" spans="1:19" ht="14.25" customHeight="1" thickBot="1" x14ac:dyDescent="0.25">
      <c r="A44" s="263"/>
      <c r="B44" s="260"/>
      <c r="C44" s="191" t="s">
        <v>72</v>
      </c>
      <c r="D44" s="192"/>
      <c r="E44" s="112">
        <v>0</v>
      </c>
      <c r="F44" s="77">
        <f t="shared" si="2"/>
        <v>0</v>
      </c>
      <c r="G44" s="73">
        <f t="shared" si="1"/>
        <v>0</v>
      </c>
      <c r="H44" s="50" t="s">
        <v>94</v>
      </c>
      <c r="R44" s="227"/>
      <c r="S44" s="227"/>
    </row>
    <row r="45" spans="1:19" ht="15.75" customHeight="1" thickBot="1" x14ac:dyDescent="0.25">
      <c r="A45" s="163" t="s">
        <v>160</v>
      </c>
      <c r="B45" s="164"/>
      <c r="C45" s="16"/>
      <c r="D45" s="17"/>
      <c r="E45" s="150" t="s">
        <v>186</v>
      </c>
      <c r="F45" s="151"/>
      <c r="G45" s="89">
        <f>SUM(G30:G44)</f>
        <v>0</v>
      </c>
      <c r="H45" s="62"/>
      <c r="R45" s="227"/>
      <c r="S45" s="227"/>
    </row>
    <row r="46" spans="1:19" ht="15.75" customHeight="1" thickBot="1" x14ac:dyDescent="0.25">
      <c r="A46" s="220" t="s">
        <v>127</v>
      </c>
      <c r="B46" s="199" t="s">
        <v>12</v>
      </c>
      <c r="C46" s="215" t="s">
        <v>50</v>
      </c>
      <c r="D46" s="216"/>
      <c r="E46" s="116">
        <v>0</v>
      </c>
      <c r="F46" s="77">
        <f t="shared" ref="F46:F47" si="3">+$E$10</f>
        <v>0</v>
      </c>
      <c r="G46" s="73">
        <f t="shared" si="1"/>
        <v>0</v>
      </c>
      <c r="H46" s="49">
        <v>2</v>
      </c>
      <c r="R46" s="227"/>
      <c r="S46" s="227"/>
    </row>
    <row r="47" spans="1:19" ht="15.75" customHeight="1" thickBot="1" x14ac:dyDescent="0.25">
      <c r="A47" s="221"/>
      <c r="B47" s="200"/>
      <c r="C47" s="215" t="s">
        <v>51</v>
      </c>
      <c r="D47" s="216"/>
      <c r="E47" s="117">
        <v>0</v>
      </c>
      <c r="F47" s="77">
        <f t="shared" si="3"/>
        <v>0</v>
      </c>
      <c r="G47" s="73">
        <f t="shared" si="1"/>
        <v>0</v>
      </c>
      <c r="H47" s="48">
        <v>2</v>
      </c>
      <c r="R47" s="25"/>
      <c r="S47" s="25"/>
    </row>
    <row r="48" spans="1:19" ht="15.75" customHeight="1" thickBot="1" x14ac:dyDescent="0.25">
      <c r="A48" s="142" t="s">
        <v>161</v>
      </c>
      <c r="B48" s="143"/>
      <c r="C48" s="22"/>
      <c r="D48" s="17"/>
      <c r="E48" s="150" t="s">
        <v>186</v>
      </c>
      <c r="F48" s="151"/>
      <c r="G48" s="89">
        <f>SUM(G46:G47)</f>
        <v>0</v>
      </c>
      <c r="H48" s="62"/>
    </row>
    <row r="49" spans="1:8" ht="16.5" customHeight="1" thickBot="1" x14ac:dyDescent="0.25">
      <c r="A49" s="14" t="s">
        <v>128</v>
      </c>
      <c r="B49" s="4" t="s">
        <v>14</v>
      </c>
      <c r="C49" s="279" t="s">
        <v>42</v>
      </c>
      <c r="D49" s="280"/>
      <c r="E49" s="112">
        <v>0</v>
      </c>
      <c r="F49" s="77">
        <f t="shared" ref="F49:F53" si="4">+$E$10</f>
        <v>0</v>
      </c>
      <c r="G49" s="73">
        <f t="shared" si="1"/>
        <v>0</v>
      </c>
      <c r="H49" s="49" t="s">
        <v>103</v>
      </c>
    </row>
    <row r="50" spans="1:8" ht="15.75" customHeight="1" thickBot="1" x14ac:dyDescent="0.25">
      <c r="A50" s="14" t="s">
        <v>129</v>
      </c>
      <c r="B50" s="40" t="s">
        <v>15</v>
      </c>
      <c r="C50" s="281" t="s">
        <v>16</v>
      </c>
      <c r="D50" s="282"/>
      <c r="E50" s="115">
        <v>0</v>
      </c>
      <c r="F50" s="77">
        <f t="shared" si="4"/>
        <v>0</v>
      </c>
      <c r="G50" s="73">
        <f t="shared" si="1"/>
        <v>0</v>
      </c>
      <c r="H50" s="51">
        <v>28</v>
      </c>
    </row>
    <row r="51" spans="1:8" ht="15" customHeight="1" thickBot="1" x14ac:dyDescent="0.25">
      <c r="A51" s="14" t="s">
        <v>130</v>
      </c>
      <c r="B51" s="3" t="s">
        <v>17</v>
      </c>
      <c r="C51" s="277" t="s">
        <v>43</v>
      </c>
      <c r="D51" s="278"/>
      <c r="E51" s="113">
        <v>0</v>
      </c>
      <c r="F51" s="77">
        <f t="shared" si="4"/>
        <v>0</v>
      </c>
      <c r="G51" s="73">
        <f t="shared" si="1"/>
        <v>0</v>
      </c>
      <c r="H51" s="51">
        <v>14</v>
      </c>
    </row>
    <row r="52" spans="1:8" ht="16.5" customHeight="1" thickBot="1" x14ac:dyDescent="0.25">
      <c r="A52" s="43" t="s">
        <v>131</v>
      </c>
      <c r="B52" s="44" t="s">
        <v>105</v>
      </c>
      <c r="C52" s="235" t="s">
        <v>104</v>
      </c>
      <c r="D52" s="236"/>
      <c r="E52" s="112">
        <v>0</v>
      </c>
      <c r="F52" s="77">
        <f t="shared" si="4"/>
        <v>0</v>
      </c>
      <c r="G52" s="73">
        <f t="shared" si="1"/>
        <v>0</v>
      </c>
      <c r="H52" s="49">
        <v>7</v>
      </c>
    </row>
    <row r="53" spans="1:8" ht="15.75" customHeight="1" thickBot="1" x14ac:dyDescent="0.25">
      <c r="A53" s="14" t="s">
        <v>132</v>
      </c>
      <c r="B53" s="18" t="s">
        <v>18</v>
      </c>
      <c r="C53" s="234" t="s">
        <v>19</v>
      </c>
      <c r="D53" s="216"/>
      <c r="E53" s="112">
        <v>0</v>
      </c>
      <c r="F53" s="77">
        <f t="shared" si="4"/>
        <v>0</v>
      </c>
      <c r="G53" s="73">
        <f t="shared" si="1"/>
        <v>0</v>
      </c>
      <c r="H53" s="49">
        <v>5</v>
      </c>
    </row>
    <row r="54" spans="1:8" ht="15.75" customHeight="1" thickBot="1" x14ac:dyDescent="0.25">
      <c r="A54" s="163" t="s">
        <v>162</v>
      </c>
      <c r="B54" s="164"/>
      <c r="C54" s="164"/>
      <c r="D54" s="21"/>
      <c r="E54" s="150" t="s">
        <v>186</v>
      </c>
      <c r="F54" s="151"/>
      <c r="G54" s="89">
        <f>SUM(G49:G53)</f>
        <v>0</v>
      </c>
      <c r="H54" s="64"/>
    </row>
    <row r="55" spans="1:8" ht="15.75" customHeight="1" thickBot="1" x14ac:dyDescent="0.25">
      <c r="A55" s="19" t="s">
        <v>133</v>
      </c>
      <c r="B55" s="20" t="s">
        <v>20</v>
      </c>
      <c r="C55" s="234" t="s">
        <v>52</v>
      </c>
      <c r="D55" s="222"/>
      <c r="E55" s="112">
        <v>0</v>
      </c>
      <c r="F55" s="77">
        <f t="shared" ref="F55:F66" si="5">+$E$10</f>
        <v>0</v>
      </c>
      <c r="G55" s="73">
        <f>+E55*F55</f>
        <v>0</v>
      </c>
      <c r="H55" s="52">
        <v>7</v>
      </c>
    </row>
    <row r="56" spans="1:8" ht="15.75" customHeight="1" thickBot="1" x14ac:dyDescent="0.25">
      <c r="A56" s="6" t="s">
        <v>134</v>
      </c>
      <c r="B56" s="2" t="s">
        <v>21</v>
      </c>
      <c r="C56" s="279" t="s">
        <v>82</v>
      </c>
      <c r="D56" s="274"/>
      <c r="E56" s="112">
        <v>0</v>
      </c>
      <c r="F56" s="77">
        <f t="shared" si="5"/>
        <v>0</v>
      </c>
      <c r="G56" s="73">
        <f t="shared" ref="G56:G84" si="6">+E56*F56</f>
        <v>0</v>
      </c>
      <c r="H56" s="52">
        <v>7</v>
      </c>
    </row>
    <row r="57" spans="1:8" ht="15.75" customHeight="1" thickBot="1" x14ac:dyDescent="0.25">
      <c r="A57" s="220" t="s">
        <v>135</v>
      </c>
      <c r="B57" s="238" t="s">
        <v>106</v>
      </c>
      <c r="C57" s="223" t="s">
        <v>53</v>
      </c>
      <c r="D57" s="224"/>
      <c r="E57" s="112">
        <v>0</v>
      </c>
      <c r="F57" s="77">
        <f t="shared" si="5"/>
        <v>0</v>
      </c>
      <c r="G57" s="73">
        <f t="shared" si="6"/>
        <v>0</v>
      </c>
      <c r="H57" s="53">
        <v>7</v>
      </c>
    </row>
    <row r="58" spans="1:8" ht="15" customHeight="1" thickBot="1" x14ac:dyDescent="0.25">
      <c r="A58" s="221"/>
      <c r="B58" s="239"/>
      <c r="C58" s="283" t="s">
        <v>54</v>
      </c>
      <c r="D58" s="284"/>
      <c r="E58" s="112">
        <v>0</v>
      </c>
      <c r="F58" s="77">
        <f t="shared" si="5"/>
        <v>0</v>
      </c>
      <c r="G58" s="73">
        <f t="shared" si="6"/>
        <v>0</v>
      </c>
      <c r="H58" s="52">
        <v>5</v>
      </c>
    </row>
    <row r="59" spans="1:8" ht="42" customHeight="1" thickBot="1" x14ac:dyDescent="0.25">
      <c r="A59" s="220" t="s">
        <v>136</v>
      </c>
      <c r="B59" s="199" t="s">
        <v>22</v>
      </c>
      <c r="C59" s="211" t="s">
        <v>78</v>
      </c>
      <c r="D59" s="212"/>
      <c r="E59" s="112">
        <v>0</v>
      </c>
      <c r="F59" s="77">
        <f t="shared" si="5"/>
        <v>0</v>
      </c>
      <c r="G59" s="73">
        <f t="shared" si="6"/>
        <v>0</v>
      </c>
      <c r="H59" s="52">
        <v>14</v>
      </c>
    </row>
    <row r="60" spans="1:8" ht="15" customHeight="1" thickBot="1" x14ac:dyDescent="0.25">
      <c r="A60" s="221"/>
      <c r="B60" s="200"/>
      <c r="C60" s="211" t="s">
        <v>79</v>
      </c>
      <c r="D60" s="212"/>
      <c r="E60" s="112">
        <v>0</v>
      </c>
      <c r="F60" s="77">
        <f t="shared" si="5"/>
        <v>0</v>
      </c>
      <c r="G60" s="73">
        <f t="shared" si="6"/>
        <v>0</v>
      </c>
      <c r="H60" s="52">
        <v>14</v>
      </c>
    </row>
    <row r="61" spans="1:8" ht="26.25" customHeight="1" thickBot="1" x14ac:dyDescent="0.25">
      <c r="A61" s="34" t="s">
        <v>137</v>
      </c>
      <c r="B61" s="27" t="s">
        <v>48</v>
      </c>
      <c r="C61" s="217" t="s">
        <v>47</v>
      </c>
      <c r="D61" s="218"/>
      <c r="E61" s="112">
        <v>0</v>
      </c>
      <c r="F61" s="77">
        <f t="shared" si="5"/>
        <v>0</v>
      </c>
      <c r="G61" s="73">
        <f t="shared" si="6"/>
        <v>0</v>
      </c>
      <c r="H61" s="49" t="s">
        <v>92</v>
      </c>
    </row>
    <row r="62" spans="1:8" ht="17.25" customHeight="1" thickBot="1" x14ac:dyDescent="0.25">
      <c r="A62" s="6" t="s">
        <v>138</v>
      </c>
      <c r="B62" s="8" t="s">
        <v>23</v>
      </c>
      <c r="C62" s="176" t="s">
        <v>44</v>
      </c>
      <c r="D62" s="177"/>
      <c r="E62" s="112">
        <v>0</v>
      </c>
      <c r="F62" s="77">
        <f t="shared" si="5"/>
        <v>0</v>
      </c>
      <c r="G62" s="73">
        <f>+E62*F62</f>
        <v>0</v>
      </c>
      <c r="H62" s="52">
        <v>7</v>
      </c>
    </row>
    <row r="63" spans="1:8" ht="13.5" customHeight="1" thickBot="1" x14ac:dyDescent="0.25">
      <c r="A63" s="220" t="s">
        <v>139</v>
      </c>
      <c r="B63" s="174" t="s">
        <v>83</v>
      </c>
      <c r="C63" s="223" t="s">
        <v>81</v>
      </c>
      <c r="D63" s="224"/>
      <c r="E63" s="112">
        <v>0</v>
      </c>
      <c r="F63" s="77">
        <f t="shared" si="5"/>
        <v>0</v>
      </c>
      <c r="G63" s="73">
        <f t="shared" si="6"/>
        <v>0</v>
      </c>
      <c r="H63" s="53">
        <v>14</v>
      </c>
    </row>
    <row r="64" spans="1:8" ht="16.5" customHeight="1" thickBot="1" x14ac:dyDescent="0.25">
      <c r="A64" s="221"/>
      <c r="B64" s="175"/>
      <c r="C64" s="240" t="s">
        <v>80</v>
      </c>
      <c r="D64" s="208"/>
      <c r="E64" s="112">
        <v>0</v>
      </c>
      <c r="F64" s="77">
        <f t="shared" si="5"/>
        <v>0</v>
      </c>
      <c r="G64" s="73">
        <f t="shared" si="6"/>
        <v>0</v>
      </c>
      <c r="H64" s="52">
        <v>5</v>
      </c>
    </row>
    <row r="65" spans="1:8" ht="16.5" customHeight="1" thickBot="1" x14ac:dyDescent="0.25">
      <c r="A65" s="6" t="s">
        <v>140</v>
      </c>
      <c r="B65" s="33" t="s">
        <v>89</v>
      </c>
      <c r="C65" s="215" t="s">
        <v>90</v>
      </c>
      <c r="D65" s="216"/>
      <c r="E65" s="112">
        <v>0</v>
      </c>
      <c r="F65" s="77">
        <f t="shared" si="5"/>
        <v>0</v>
      </c>
      <c r="G65" s="73">
        <f t="shared" si="6"/>
        <v>0</v>
      </c>
      <c r="H65" s="52">
        <v>7</v>
      </c>
    </row>
    <row r="66" spans="1:8" ht="15.75" customHeight="1" thickBot="1" x14ac:dyDescent="0.25">
      <c r="A66" s="7" t="s">
        <v>141</v>
      </c>
      <c r="B66" s="9" t="s">
        <v>24</v>
      </c>
      <c r="C66" s="215" t="s">
        <v>25</v>
      </c>
      <c r="D66" s="222"/>
      <c r="E66" s="112">
        <v>0</v>
      </c>
      <c r="F66" s="77">
        <f t="shared" si="5"/>
        <v>0</v>
      </c>
      <c r="G66" s="73">
        <f t="shared" si="6"/>
        <v>0</v>
      </c>
      <c r="H66" s="52">
        <v>21</v>
      </c>
    </row>
    <row r="67" spans="1:8" ht="15.75" customHeight="1" thickBot="1" x14ac:dyDescent="0.25">
      <c r="A67" s="163" t="s">
        <v>163</v>
      </c>
      <c r="B67" s="164"/>
      <c r="C67" s="164"/>
      <c r="D67" s="17"/>
      <c r="E67" s="150" t="s">
        <v>186</v>
      </c>
      <c r="F67" s="151"/>
      <c r="G67" s="89">
        <f>SUM(G55:G66)</f>
        <v>0</v>
      </c>
      <c r="H67" s="60"/>
    </row>
    <row r="68" spans="1:8" ht="27.75" customHeight="1" thickBot="1" x14ac:dyDescent="0.25">
      <c r="A68" s="220" t="s">
        <v>142</v>
      </c>
      <c r="B68" s="199" t="s">
        <v>26</v>
      </c>
      <c r="C68" s="211" t="s">
        <v>27</v>
      </c>
      <c r="D68" s="212"/>
      <c r="E68" s="112">
        <v>0</v>
      </c>
      <c r="F68" s="77">
        <f t="shared" ref="F68:F76" si="7">+$E$10</f>
        <v>0</v>
      </c>
      <c r="G68" s="73">
        <f t="shared" si="6"/>
        <v>0</v>
      </c>
      <c r="H68" s="52">
        <v>5</v>
      </c>
    </row>
    <row r="69" spans="1:8" ht="15" customHeight="1" thickBot="1" x14ac:dyDescent="0.25">
      <c r="A69" s="221"/>
      <c r="B69" s="200"/>
      <c r="C69" s="211" t="s">
        <v>28</v>
      </c>
      <c r="D69" s="219"/>
      <c r="E69" s="112">
        <v>0</v>
      </c>
      <c r="F69" s="77">
        <f t="shared" si="7"/>
        <v>0</v>
      </c>
      <c r="G69" s="73">
        <f t="shared" si="6"/>
        <v>0</v>
      </c>
      <c r="H69" s="56">
        <v>2</v>
      </c>
    </row>
    <row r="70" spans="1:8" ht="27.75" customHeight="1" thickBot="1" x14ac:dyDescent="0.25">
      <c r="A70" s="220" t="s">
        <v>143</v>
      </c>
      <c r="B70" s="199" t="s">
        <v>45</v>
      </c>
      <c r="C70" s="215" t="s">
        <v>46</v>
      </c>
      <c r="D70" s="222"/>
      <c r="E70" s="112">
        <v>0</v>
      </c>
      <c r="F70" s="77">
        <f t="shared" si="7"/>
        <v>0</v>
      </c>
      <c r="G70" s="73">
        <f t="shared" si="6"/>
        <v>0</v>
      </c>
      <c r="H70" s="56">
        <v>5</v>
      </c>
    </row>
    <row r="71" spans="1:8" ht="13.5" customHeight="1" thickBot="1" x14ac:dyDescent="0.25">
      <c r="A71" s="221"/>
      <c r="B71" s="200"/>
      <c r="C71" s="215" t="s">
        <v>28</v>
      </c>
      <c r="D71" s="216"/>
      <c r="E71" s="112">
        <v>0</v>
      </c>
      <c r="F71" s="77">
        <f t="shared" si="7"/>
        <v>0</v>
      </c>
      <c r="G71" s="73">
        <f t="shared" si="6"/>
        <v>0</v>
      </c>
      <c r="H71" s="56">
        <v>2</v>
      </c>
    </row>
    <row r="72" spans="1:8" ht="13.5" customHeight="1" thickBot="1" x14ac:dyDescent="0.25">
      <c r="A72" s="220" t="s">
        <v>144</v>
      </c>
      <c r="B72" s="199" t="s">
        <v>84</v>
      </c>
      <c r="C72" s="273" t="s">
        <v>85</v>
      </c>
      <c r="D72" s="274"/>
      <c r="E72" s="112">
        <v>0</v>
      </c>
      <c r="F72" s="77">
        <f t="shared" si="7"/>
        <v>0</v>
      </c>
      <c r="G72" s="73">
        <f t="shared" si="6"/>
        <v>0</v>
      </c>
      <c r="H72" s="53">
        <v>5</v>
      </c>
    </row>
    <row r="73" spans="1:8" ht="13.5" customHeight="1" thickBot="1" x14ac:dyDescent="0.25">
      <c r="A73" s="221"/>
      <c r="B73" s="200"/>
      <c r="C73" s="237" t="s">
        <v>29</v>
      </c>
      <c r="D73" s="224"/>
      <c r="E73" s="112">
        <v>0</v>
      </c>
      <c r="F73" s="77">
        <f t="shared" si="7"/>
        <v>0</v>
      </c>
      <c r="G73" s="73">
        <f t="shared" si="6"/>
        <v>0</v>
      </c>
      <c r="H73" s="49">
        <v>2</v>
      </c>
    </row>
    <row r="74" spans="1:8" ht="13.5" customHeight="1" thickBot="1" x14ac:dyDescent="0.25">
      <c r="A74" s="6" t="s">
        <v>145</v>
      </c>
      <c r="B74" s="45" t="s">
        <v>30</v>
      </c>
      <c r="C74" s="207" t="s">
        <v>13</v>
      </c>
      <c r="D74" s="208"/>
      <c r="E74" s="112">
        <v>0</v>
      </c>
      <c r="F74" s="77">
        <f t="shared" si="7"/>
        <v>0</v>
      </c>
      <c r="G74" s="73">
        <f t="shared" si="6"/>
        <v>0</v>
      </c>
      <c r="H74" s="57">
        <v>5</v>
      </c>
    </row>
    <row r="75" spans="1:8" ht="13.5" customHeight="1" thickBot="1" x14ac:dyDescent="0.25">
      <c r="A75" s="6" t="s">
        <v>146</v>
      </c>
      <c r="B75" s="10" t="s">
        <v>86</v>
      </c>
      <c r="C75" s="31" t="s">
        <v>13</v>
      </c>
      <c r="D75" s="32"/>
      <c r="E75" s="112">
        <v>0</v>
      </c>
      <c r="F75" s="77">
        <f t="shared" si="7"/>
        <v>0</v>
      </c>
      <c r="G75" s="73">
        <f t="shared" si="6"/>
        <v>0</v>
      </c>
      <c r="H75" s="57">
        <v>5</v>
      </c>
    </row>
    <row r="76" spans="1:8" ht="13.5" customHeight="1" thickBot="1" x14ac:dyDescent="0.25">
      <c r="A76" s="6" t="s">
        <v>147</v>
      </c>
      <c r="B76" s="15" t="s">
        <v>31</v>
      </c>
      <c r="C76" s="215" t="s">
        <v>13</v>
      </c>
      <c r="D76" s="222"/>
      <c r="E76" s="112">
        <v>0</v>
      </c>
      <c r="F76" s="77">
        <f t="shared" si="7"/>
        <v>0</v>
      </c>
      <c r="G76" s="73">
        <f t="shared" si="6"/>
        <v>0</v>
      </c>
      <c r="H76" s="57">
        <v>5</v>
      </c>
    </row>
    <row r="77" spans="1:8" ht="16.5" customHeight="1" thickBot="1" x14ac:dyDescent="0.25">
      <c r="A77" s="181" t="s">
        <v>164</v>
      </c>
      <c r="B77" s="182"/>
      <c r="C77" s="182"/>
      <c r="D77" s="183"/>
      <c r="E77" s="150" t="s">
        <v>186</v>
      </c>
      <c r="F77" s="151"/>
      <c r="G77" s="89">
        <f>SUM(G68:G76)</f>
        <v>0</v>
      </c>
      <c r="H77" s="65"/>
    </row>
    <row r="78" spans="1:8" ht="15.75" customHeight="1" thickBot="1" x14ac:dyDescent="0.25">
      <c r="A78" s="66" t="s">
        <v>148</v>
      </c>
      <c r="B78" s="11" t="s">
        <v>32</v>
      </c>
      <c r="C78" s="168" t="s">
        <v>33</v>
      </c>
      <c r="D78" s="169"/>
      <c r="E78" s="112">
        <v>0</v>
      </c>
      <c r="F78" s="77">
        <f t="shared" ref="F78:F79" si="8">+$E$10</f>
        <v>0</v>
      </c>
      <c r="G78" s="73">
        <f t="shared" si="6"/>
        <v>0</v>
      </c>
      <c r="H78" s="57">
        <v>7</v>
      </c>
    </row>
    <row r="79" spans="1:8" ht="15.75" customHeight="1" thickBot="1" x14ac:dyDescent="0.25">
      <c r="A79" s="67" t="s">
        <v>149</v>
      </c>
      <c r="B79" s="12" t="s">
        <v>34</v>
      </c>
      <c r="C79" s="203" t="s">
        <v>35</v>
      </c>
      <c r="D79" s="204"/>
      <c r="E79" s="112">
        <v>0</v>
      </c>
      <c r="F79" s="77">
        <f t="shared" si="8"/>
        <v>0</v>
      </c>
      <c r="G79" s="73">
        <f t="shared" si="6"/>
        <v>0</v>
      </c>
      <c r="H79" s="57">
        <v>14</v>
      </c>
    </row>
    <row r="80" spans="1:8" ht="15.75" customHeight="1" thickBot="1" x14ac:dyDescent="0.25">
      <c r="A80" s="184" t="s">
        <v>165</v>
      </c>
      <c r="B80" s="185"/>
      <c r="C80" s="185"/>
      <c r="D80" s="186"/>
      <c r="E80" s="150" t="s">
        <v>186</v>
      </c>
      <c r="F80" s="151"/>
      <c r="G80" s="89">
        <f>SUM(G78:G79)</f>
        <v>0</v>
      </c>
      <c r="H80" s="65"/>
    </row>
    <row r="81" spans="1:8" s="39" customFormat="1" ht="28.5" customHeight="1" thickBot="1" x14ac:dyDescent="0.3">
      <c r="A81" s="91" t="s">
        <v>150</v>
      </c>
      <c r="B81" s="59" t="s">
        <v>37</v>
      </c>
      <c r="C81" s="213" t="s">
        <v>91</v>
      </c>
      <c r="D81" s="214"/>
      <c r="E81" s="112">
        <v>0</v>
      </c>
      <c r="F81" s="77">
        <f t="shared" ref="F81:F82" si="9">+$E$10</f>
        <v>0</v>
      </c>
      <c r="G81" s="73">
        <f t="shared" si="6"/>
        <v>0</v>
      </c>
      <c r="H81" s="57">
        <v>21</v>
      </c>
    </row>
    <row r="82" spans="1:8" ht="16.5" customHeight="1" thickBot="1" x14ac:dyDescent="0.25">
      <c r="A82" s="92" t="s">
        <v>151</v>
      </c>
      <c r="B82" s="46" t="s">
        <v>36</v>
      </c>
      <c r="C82" s="205" t="s">
        <v>170</v>
      </c>
      <c r="D82" s="206"/>
      <c r="E82" s="112">
        <v>0</v>
      </c>
      <c r="F82" s="77">
        <f t="shared" si="9"/>
        <v>0</v>
      </c>
      <c r="G82" s="73">
        <f t="shared" si="6"/>
        <v>0</v>
      </c>
      <c r="H82" s="57">
        <v>21</v>
      </c>
    </row>
    <row r="83" spans="1:8" ht="15.75" customHeight="1" thickBot="1" x14ac:dyDescent="0.25">
      <c r="A83" s="189" t="s">
        <v>166</v>
      </c>
      <c r="B83" s="190"/>
      <c r="C83" s="13"/>
      <c r="D83" s="76"/>
      <c r="E83" s="150" t="s">
        <v>186</v>
      </c>
      <c r="F83" s="151"/>
      <c r="G83" s="89">
        <f>SUM(G81:G82)</f>
        <v>0</v>
      </c>
      <c r="H83" s="65"/>
    </row>
    <row r="84" spans="1:8" ht="15" customHeight="1" thickBot="1" x14ac:dyDescent="0.25">
      <c r="A84" s="47" t="s">
        <v>152</v>
      </c>
      <c r="B84" s="24" t="s">
        <v>55</v>
      </c>
      <c r="C84" s="209" t="s">
        <v>38</v>
      </c>
      <c r="D84" s="210"/>
      <c r="E84" s="113">
        <v>0</v>
      </c>
      <c r="F84" s="77">
        <f t="shared" ref="F84:F86" si="10">+$E$10</f>
        <v>0</v>
      </c>
      <c r="G84" s="73">
        <f t="shared" si="6"/>
        <v>0</v>
      </c>
      <c r="H84" s="58">
        <v>7</v>
      </c>
    </row>
    <row r="85" spans="1:8" ht="29.25" customHeight="1" thickBot="1" x14ac:dyDescent="0.25">
      <c r="A85" s="232" t="s">
        <v>153</v>
      </c>
      <c r="B85" s="201" t="s">
        <v>56</v>
      </c>
      <c r="C85" s="197" t="s">
        <v>58</v>
      </c>
      <c r="D85" s="198"/>
      <c r="E85" s="114">
        <v>0</v>
      </c>
      <c r="F85" s="77">
        <f t="shared" si="10"/>
        <v>0</v>
      </c>
      <c r="G85" s="73">
        <f>+E85*F85</f>
        <v>0</v>
      </c>
      <c r="H85" s="58">
        <v>7</v>
      </c>
    </row>
    <row r="86" spans="1:8" ht="15.75" customHeight="1" thickBot="1" x14ac:dyDescent="0.25">
      <c r="A86" s="233"/>
      <c r="B86" s="202"/>
      <c r="C86" s="271" t="s">
        <v>57</v>
      </c>
      <c r="D86" s="272"/>
      <c r="E86" s="114">
        <v>0</v>
      </c>
      <c r="F86" s="77">
        <f t="shared" si="10"/>
        <v>0</v>
      </c>
      <c r="G86" s="73">
        <f>+E86*F86</f>
        <v>0</v>
      </c>
      <c r="H86" s="58">
        <v>2</v>
      </c>
    </row>
    <row r="87" spans="1:8" ht="15.75" customHeight="1" thickBot="1" x14ac:dyDescent="0.25">
      <c r="A87" s="187" t="s">
        <v>167</v>
      </c>
      <c r="B87" s="188"/>
      <c r="C87" s="188"/>
      <c r="D87" s="55"/>
      <c r="E87" s="150" t="s">
        <v>186</v>
      </c>
      <c r="F87" s="151"/>
      <c r="G87" s="89">
        <f>SUM(G84:G86)</f>
        <v>0</v>
      </c>
      <c r="H87" s="68"/>
    </row>
    <row r="88" spans="1:8" ht="15.75" customHeight="1" thickBot="1" x14ac:dyDescent="0.25">
      <c r="A88" s="230" t="s">
        <v>154</v>
      </c>
      <c r="B88" s="228" t="s">
        <v>118</v>
      </c>
      <c r="C88" s="172" t="s">
        <v>59</v>
      </c>
      <c r="D88" s="173"/>
      <c r="E88" s="112">
        <v>0</v>
      </c>
      <c r="F88" s="77">
        <f t="shared" ref="F88:F89" si="11">+$E$10</f>
        <v>0</v>
      </c>
      <c r="G88" s="73">
        <f>+E88*F88</f>
        <v>0</v>
      </c>
      <c r="H88" s="57">
        <v>14</v>
      </c>
    </row>
    <row r="89" spans="1:8" ht="15.75" customHeight="1" thickBot="1" x14ac:dyDescent="0.25">
      <c r="A89" s="231"/>
      <c r="B89" s="229"/>
      <c r="C89" s="172" t="s">
        <v>60</v>
      </c>
      <c r="D89" s="173"/>
      <c r="E89" s="112">
        <v>0</v>
      </c>
      <c r="F89" s="77">
        <f t="shared" si="11"/>
        <v>0</v>
      </c>
      <c r="G89" s="73">
        <f>+E89*F89</f>
        <v>0</v>
      </c>
      <c r="H89" s="57">
        <v>5</v>
      </c>
    </row>
    <row r="90" spans="1:8" ht="16.5" customHeight="1" thickBot="1" x14ac:dyDescent="0.25">
      <c r="A90" s="152" t="s">
        <v>168</v>
      </c>
      <c r="B90" s="153"/>
      <c r="C90" s="153"/>
      <c r="D90" s="54"/>
      <c r="E90" s="150" t="s">
        <v>186</v>
      </c>
      <c r="F90" s="151"/>
      <c r="G90" s="89">
        <f>SUM(G88:G89)</f>
        <v>0</v>
      </c>
      <c r="H90" s="68"/>
    </row>
    <row r="91" spans="1:8" ht="16.5" customHeight="1" thickBot="1" x14ac:dyDescent="0.25">
      <c r="A91" s="165" t="s">
        <v>155</v>
      </c>
      <c r="B91" s="178" t="s">
        <v>39</v>
      </c>
      <c r="C91" s="170" t="s">
        <v>169</v>
      </c>
      <c r="D91" s="171"/>
      <c r="E91" s="112">
        <v>0</v>
      </c>
      <c r="F91" s="77">
        <f t="shared" ref="F91:F103" si="12">+$E$10</f>
        <v>0</v>
      </c>
      <c r="G91" s="73">
        <f t="shared" ref="G91:G103" si="13">+E91*F91</f>
        <v>0</v>
      </c>
      <c r="H91" s="57">
        <v>14</v>
      </c>
    </row>
    <row r="92" spans="1:8" ht="16.5" customHeight="1" thickBot="1" x14ac:dyDescent="0.25">
      <c r="A92" s="166"/>
      <c r="B92" s="179"/>
      <c r="C92" s="170" t="s">
        <v>109</v>
      </c>
      <c r="D92" s="171"/>
      <c r="E92" s="112">
        <v>0</v>
      </c>
      <c r="F92" s="77">
        <f t="shared" si="12"/>
        <v>0</v>
      </c>
      <c r="G92" s="73">
        <f t="shared" si="13"/>
        <v>0</v>
      </c>
      <c r="H92" s="57">
        <v>14</v>
      </c>
    </row>
    <row r="93" spans="1:8" ht="16.5" customHeight="1" thickBot="1" x14ac:dyDescent="0.25">
      <c r="A93" s="166"/>
      <c r="B93" s="179"/>
      <c r="C93" s="170" t="s">
        <v>110</v>
      </c>
      <c r="D93" s="171"/>
      <c r="E93" s="112">
        <v>0</v>
      </c>
      <c r="F93" s="77">
        <f t="shared" si="12"/>
        <v>0</v>
      </c>
      <c r="G93" s="73">
        <f t="shared" si="13"/>
        <v>0</v>
      </c>
      <c r="H93" s="57">
        <v>14</v>
      </c>
    </row>
    <row r="94" spans="1:8" ht="16.5" customHeight="1" thickBot="1" x14ac:dyDescent="0.25">
      <c r="A94" s="166"/>
      <c r="B94" s="179"/>
      <c r="C94" s="170" t="s">
        <v>107</v>
      </c>
      <c r="D94" s="171"/>
      <c r="E94" s="112">
        <v>0</v>
      </c>
      <c r="F94" s="77">
        <f t="shared" si="12"/>
        <v>0</v>
      </c>
      <c r="G94" s="73">
        <f t="shared" si="13"/>
        <v>0</v>
      </c>
      <c r="H94" s="57">
        <v>14</v>
      </c>
    </row>
    <row r="95" spans="1:8" ht="16.5" customHeight="1" thickBot="1" x14ac:dyDescent="0.25">
      <c r="A95" s="166"/>
      <c r="B95" s="179"/>
      <c r="C95" s="170" t="s">
        <v>108</v>
      </c>
      <c r="D95" s="171"/>
      <c r="E95" s="112">
        <v>0</v>
      </c>
      <c r="F95" s="77">
        <f t="shared" si="12"/>
        <v>0</v>
      </c>
      <c r="G95" s="73">
        <f t="shared" si="13"/>
        <v>0</v>
      </c>
      <c r="H95" s="57">
        <v>14</v>
      </c>
    </row>
    <row r="96" spans="1:8" ht="16.5" customHeight="1" thickBot="1" x14ac:dyDescent="0.25">
      <c r="A96" s="166"/>
      <c r="B96" s="179"/>
      <c r="C96" s="170" t="s">
        <v>111</v>
      </c>
      <c r="D96" s="171"/>
      <c r="E96" s="112">
        <v>0</v>
      </c>
      <c r="F96" s="77">
        <f t="shared" si="12"/>
        <v>0</v>
      </c>
      <c r="G96" s="73">
        <f t="shared" si="13"/>
        <v>0</v>
      </c>
      <c r="H96" s="57">
        <v>14</v>
      </c>
    </row>
    <row r="97" spans="1:8" ht="16.5" customHeight="1" thickBot="1" x14ac:dyDescent="0.25">
      <c r="A97" s="166"/>
      <c r="B97" s="179"/>
      <c r="C97" s="170" t="s">
        <v>112</v>
      </c>
      <c r="D97" s="171"/>
      <c r="E97" s="112">
        <v>0</v>
      </c>
      <c r="F97" s="77">
        <f t="shared" si="12"/>
        <v>0</v>
      </c>
      <c r="G97" s="73">
        <f t="shared" si="13"/>
        <v>0</v>
      </c>
      <c r="H97" s="57">
        <v>14</v>
      </c>
    </row>
    <row r="98" spans="1:8" ht="16.5" customHeight="1" thickBot="1" x14ac:dyDescent="0.25">
      <c r="A98" s="167"/>
      <c r="B98" s="180"/>
      <c r="C98" s="170" t="s">
        <v>61</v>
      </c>
      <c r="D98" s="171"/>
      <c r="E98" s="112">
        <v>0</v>
      </c>
      <c r="F98" s="77">
        <f t="shared" si="12"/>
        <v>0</v>
      </c>
      <c r="G98" s="73">
        <f t="shared" si="13"/>
        <v>0</v>
      </c>
      <c r="H98" s="57">
        <v>14</v>
      </c>
    </row>
    <row r="99" spans="1:8" ht="16.5" customHeight="1" thickBot="1" x14ac:dyDescent="0.25">
      <c r="A99" s="165" t="s">
        <v>156</v>
      </c>
      <c r="B99" s="178" t="s">
        <v>40</v>
      </c>
      <c r="C99" s="168" t="s">
        <v>63</v>
      </c>
      <c r="D99" s="169"/>
      <c r="E99" s="112">
        <v>0</v>
      </c>
      <c r="F99" s="77">
        <f t="shared" si="12"/>
        <v>0</v>
      </c>
      <c r="G99" s="73">
        <f t="shared" si="13"/>
        <v>0</v>
      </c>
      <c r="H99" s="57">
        <v>7</v>
      </c>
    </row>
    <row r="100" spans="1:8" ht="16.5" customHeight="1" thickBot="1" x14ac:dyDescent="0.25">
      <c r="A100" s="166"/>
      <c r="B100" s="179"/>
      <c r="C100" s="168" t="s">
        <v>64</v>
      </c>
      <c r="D100" s="169"/>
      <c r="E100" s="112">
        <v>0</v>
      </c>
      <c r="F100" s="77">
        <f t="shared" si="12"/>
        <v>0</v>
      </c>
      <c r="G100" s="73">
        <f t="shared" si="13"/>
        <v>0</v>
      </c>
      <c r="H100" s="57">
        <v>7</v>
      </c>
    </row>
    <row r="101" spans="1:8" ht="15.75" customHeight="1" thickBot="1" x14ac:dyDescent="0.25">
      <c r="A101" s="166"/>
      <c r="B101" s="179"/>
      <c r="C101" s="168" t="s">
        <v>65</v>
      </c>
      <c r="D101" s="169"/>
      <c r="E101" s="112">
        <v>0</v>
      </c>
      <c r="F101" s="77">
        <f t="shared" si="12"/>
        <v>0</v>
      </c>
      <c r="G101" s="73">
        <f t="shared" si="13"/>
        <v>0</v>
      </c>
      <c r="H101" s="57">
        <v>7</v>
      </c>
    </row>
    <row r="102" spans="1:8" ht="15.75" customHeight="1" thickBot="1" x14ac:dyDescent="0.25">
      <c r="A102" s="167"/>
      <c r="B102" s="180"/>
      <c r="C102" s="168" t="s">
        <v>62</v>
      </c>
      <c r="D102" s="169"/>
      <c r="E102" s="112">
        <v>0</v>
      </c>
      <c r="F102" s="77">
        <f t="shared" si="12"/>
        <v>0</v>
      </c>
      <c r="G102" s="73">
        <f t="shared" si="13"/>
        <v>0</v>
      </c>
      <c r="H102" s="57">
        <v>5</v>
      </c>
    </row>
    <row r="103" spans="1:8" ht="15.75" customHeight="1" thickBot="1" x14ac:dyDescent="0.25">
      <c r="A103" s="35" t="s">
        <v>157</v>
      </c>
      <c r="B103" s="29" t="s">
        <v>88</v>
      </c>
      <c r="C103" s="168" t="s">
        <v>87</v>
      </c>
      <c r="D103" s="169"/>
      <c r="E103" s="112">
        <v>0</v>
      </c>
      <c r="F103" s="77">
        <f t="shared" si="12"/>
        <v>0</v>
      </c>
      <c r="G103" s="73">
        <f t="shared" si="13"/>
        <v>0</v>
      </c>
      <c r="H103" s="57">
        <v>0</v>
      </c>
    </row>
    <row r="104" spans="1:8" ht="13.5" thickBot="1" x14ac:dyDescent="0.25">
      <c r="A104" s="152"/>
      <c r="B104" s="153"/>
      <c r="C104" s="153"/>
      <c r="D104" s="54"/>
      <c r="E104" s="87" t="s">
        <v>186</v>
      </c>
      <c r="F104" s="88"/>
      <c r="G104" s="89">
        <f>SUM(G91:G103)</f>
        <v>0</v>
      </c>
      <c r="H104" s="68"/>
    </row>
    <row r="105" spans="1:8" ht="13.5" thickBot="1" x14ac:dyDescent="0.25">
      <c r="A105" s="81"/>
      <c r="B105" s="81"/>
      <c r="C105" s="81"/>
      <c r="D105" s="81"/>
      <c r="E105" s="81"/>
      <c r="F105" s="81"/>
      <c r="G105" s="81"/>
    </row>
    <row r="106" spans="1:8" ht="15.75" customHeight="1" thickBot="1" x14ac:dyDescent="0.25">
      <c r="A106" s="81"/>
      <c r="B106" s="81"/>
      <c r="C106" s="81"/>
      <c r="D106" s="81"/>
      <c r="E106" s="130" t="s">
        <v>187</v>
      </c>
      <c r="F106" s="131"/>
      <c r="G106" s="90">
        <f>+G104+G90+G87+G83+G80+G77+G67+G54+G48+G45+G29+G21</f>
        <v>0</v>
      </c>
    </row>
    <row r="107" spans="1:8" x14ac:dyDescent="0.2">
      <c r="A107" s="81"/>
      <c r="B107" s="81"/>
      <c r="C107" s="81"/>
      <c r="D107" s="81"/>
      <c r="E107" s="81"/>
      <c r="F107" s="81"/>
      <c r="G107" s="81"/>
    </row>
    <row r="108" spans="1:8" x14ac:dyDescent="0.2">
      <c r="A108" s="81"/>
      <c r="B108" s="81"/>
      <c r="C108" s="81"/>
      <c r="D108" s="81"/>
      <c r="E108" s="81"/>
      <c r="F108" s="81"/>
      <c r="G108" s="81"/>
    </row>
    <row r="109" spans="1:8" ht="15.75" x14ac:dyDescent="0.25">
      <c r="A109" s="149" t="s">
        <v>197</v>
      </c>
      <c r="B109" s="149"/>
      <c r="C109" s="149"/>
      <c r="D109" s="149"/>
      <c r="E109" s="149"/>
      <c r="F109" s="149"/>
      <c r="G109" s="149"/>
      <c r="H109" s="149"/>
    </row>
    <row r="110" spans="1:8" ht="13.5" thickBot="1" x14ac:dyDescent="0.25">
      <c r="A110" s="81"/>
      <c r="B110" s="81"/>
      <c r="C110" s="81"/>
      <c r="D110" s="81"/>
      <c r="E110" s="81"/>
      <c r="F110" s="81"/>
      <c r="G110" s="81"/>
    </row>
    <row r="111" spans="1:8" x14ac:dyDescent="0.2">
      <c r="A111" s="132" t="s">
        <v>193</v>
      </c>
      <c r="B111" s="134" t="s">
        <v>0</v>
      </c>
      <c r="C111" s="136" t="s">
        <v>1</v>
      </c>
      <c r="D111" s="137"/>
      <c r="E111" s="140" t="s">
        <v>177</v>
      </c>
      <c r="F111" s="140" t="s">
        <v>190</v>
      </c>
      <c r="G111" s="147" t="s">
        <v>188</v>
      </c>
      <c r="H111" s="147" t="s">
        <v>189</v>
      </c>
    </row>
    <row r="112" spans="1:8" ht="26.25" customHeight="1" thickBot="1" x14ac:dyDescent="0.25">
      <c r="A112" s="133"/>
      <c r="B112" s="135"/>
      <c r="C112" s="138"/>
      <c r="D112" s="139"/>
      <c r="E112" s="141"/>
      <c r="F112" s="141"/>
      <c r="G112" s="148"/>
      <c r="H112" s="148"/>
    </row>
    <row r="113" spans="1:8" ht="13.5" thickBot="1" x14ac:dyDescent="0.25">
      <c r="A113" s="142" t="s">
        <v>178</v>
      </c>
      <c r="B113" s="143"/>
      <c r="C113" s="143"/>
      <c r="D113" s="143"/>
      <c r="E113" s="144"/>
      <c r="F113" s="72"/>
      <c r="G113" s="68"/>
      <c r="H113" s="68"/>
    </row>
    <row r="114" spans="1:8" ht="68.25" customHeight="1" thickBot="1" x14ac:dyDescent="0.25">
      <c r="A114" s="34" t="s">
        <v>194</v>
      </c>
      <c r="B114" s="45" t="s">
        <v>179</v>
      </c>
      <c r="C114" s="145" t="s">
        <v>198</v>
      </c>
      <c r="D114" s="146"/>
      <c r="E114" s="93">
        <f>+E10</f>
        <v>0</v>
      </c>
      <c r="F114" s="111">
        <v>0.2</v>
      </c>
      <c r="G114" s="94">
        <v>40</v>
      </c>
      <c r="H114" s="93">
        <f>+E114*(1-F114)*G114</f>
        <v>0</v>
      </c>
    </row>
    <row r="115" spans="1:8" x14ac:dyDescent="0.2">
      <c r="A115" s="81"/>
      <c r="B115" s="81"/>
      <c r="C115" s="81"/>
      <c r="D115" s="81"/>
      <c r="E115" s="81"/>
      <c r="F115" s="81"/>
      <c r="G115" s="81"/>
    </row>
    <row r="116" spans="1:8" x14ac:dyDescent="0.2">
      <c r="A116" s="225" t="s">
        <v>182</v>
      </c>
      <c r="B116" s="225"/>
      <c r="C116" s="225"/>
      <c r="D116" s="225"/>
      <c r="E116" s="225"/>
      <c r="F116" s="225"/>
      <c r="G116" s="225"/>
    </row>
    <row r="117" spans="1:8" x14ac:dyDescent="0.2">
      <c r="A117" s="81"/>
      <c r="B117" s="81"/>
      <c r="C117" s="81"/>
      <c r="D117" s="81"/>
      <c r="E117" s="81"/>
      <c r="F117" s="81"/>
      <c r="G117" s="81"/>
    </row>
    <row r="118" spans="1:8" x14ac:dyDescent="0.2">
      <c r="A118" s="82" t="s">
        <v>183</v>
      </c>
      <c r="B118" s="82"/>
      <c r="C118" s="79"/>
      <c r="D118" s="79"/>
      <c r="E118" s="79"/>
      <c r="F118" s="79"/>
      <c r="G118" s="79"/>
    </row>
    <row r="119" spans="1:8" x14ac:dyDescent="0.2">
      <c r="A119" s="83" t="s">
        <v>184</v>
      </c>
      <c r="B119" s="83"/>
      <c r="C119" s="79"/>
      <c r="D119" s="79"/>
      <c r="E119" s="79"/>
      <c r="F119" s="79"/>
      <c r="G119" s="79"/>
    </row>
    <row r="120" spans="1:8" x14ac:dyDescent="0.2">
      <c r="A120" s="84" t="s">
        <v>173</v>
      </c>
      <c r="B120" s="82"/>
      <c r="C120" s="79"/>
      <c r="D120" s="79"/>
      <c r="E120" s="79"/>
      <c r="F120" s="79"/>
      <c r="G120" s="79"/>
    </row>
    <row r="121" spans="1:8" x14ac:dyDescent="0.2">
      <c r="A121" s="70"/>
    </row>
    <row r="122" spans="1:8" ht="39.75" customHeight="1" x14ac:dyDescent="0.2">
      <c r="A122" s="69"/>
      <c r="B122" s="69" t="s">
        <v>185</v>
      </c>
      <c r="C122" s="85"/>
    </row>
    <row r="123" spans="1:8" ht="39.75" customHeight="1" x14ac:dyDescent="0.2">
      <c r="A123" s="69"/>
      <c r="B123" s="69" t="s">
        <v>171</v>
      </c>
      <c r="C123" s="86"/>
    </row>
    <row r="124" spans="1:8" ht="39.75" customHeight="1" x14ac:dyDescent="0.2">
      <c r="A124" s="69"/>
      <c r="B124" s="69" t="s">
        <v>172</v>
      </c>
      <c r="C124" s="86"/>
    </row>
    <row r="125" spans="1:8" ht="39.75" customHeight="1" x14ac:dyDescent="0.2">
      <c r="A125" s="70"/>
      <c r="B125" s="70" t="s">
        <v>41</v>
      </c>
      <c r="C125" s="85"/>
    </row>
  </sheetData>
  <mergeCells count="159">
    <mergeCell ref="C58:D58"/>
    <mergeCell ref="C55:D55"/>
    <mergeCell ref="C56:D56"/>
    <mergeCell ref="C37:D37"/>
    <mergeCell ref="C36:D36"/>
    <mergeCell ref="C40:D40"/>
    <mergeCell ref="R35:S35"/>
    <mergeCell ref="R36:S36"/>
    <mergeCell ref="C46:D46"/>
    <mergeCell ref="C33:D33"/>
    <mergeCell ref="C31:D31"/>
    <mergeCell ref="C20:D20"/>
    <mergeCell ref="H15:H16"/>
    <mergeCell ref="R32:S32"/>
    <mergeCell ref="C32:D32"/>
    <mergeCell ref="C22:D22"/>
    <mergeCell ref="C25:D25"/>
    <mergeCell ref="C42:D42"/>
    <mergeCell ref="B57:B58"/>
    <mergeCell ref="C57:D57"/>
    <mergeCell ref="C64:D64"/>
    <mergeCell ref="A23:A26"/>
    <mergeCell ref="A17:C17"/>
    <mergeCell ref="C30:D30"/>
    <mergeCell ref="B29:C29"/>
    <mergeCell ref="A15:A16"/>
    <mergeCell ref="A27:A28"/>
    <mergeCell ref="C27:D27"/>
    <mergeCell ref="C28:D28"/>
    <mergeCell ref="C18:D18"/>
    <mergeCell ref="C26:D26"/>
    <mergeCell ref="C24:D24"/>
    <mergeCell ref="C23:D23"/>
    <mergeCell ref="B30:B44"/>
    <mergeCell ref="A30:A44"/>
    <mergeCell ref="B27:B28"/>
    <mergeCell ref="C34:D34"/>
    <mergeCell ref="C19:D19"/>
    <mergeCell ref="C51:D51"/>
    <mergeCell ref="C49:D49"/>
    <mergeCell ref="C50:D50"/>
    <mergeCell ref="C59:D59"/>
    <mergeCell ref="A116:G116"/>
    <mergeCell ref="R38:S38"/>
    <mergeCell ref="R44:S44"/>
    <mergeCell ref="R45:S45"/>
    <mergeCell ref="R46:S46"/>
    <mergeCell ref="A70:A71"/>
    <mergeCell ref="B88:B89"/>
    <mergeCell ref="A88:A89"/>
    <mergeCell ref="A85:A86"/>
    <mergeCell ref="C88:D88"/>
    <mergeCell ref="C91:D91"/>
    <mergeCell ref="C101:D101"/>
    <mergeCell ref="B91:B98"/>
    <mergeCell ref="C98:D98"/>
    <mergeCell ref="C93:D93"/>
    <mergeCell ref="C95:D95"/>
    <mergeCell ref="C96:D96"/>
    <mergeCell ref="C97:D97"/>
    <mergeCell ref="C53:D53"/>
    <mergeCell ref="C52:D52"/>
    <mergeCell ref="C76:D76"/>
    <mergeCell ref="A63:A64"/>
    <mergeCell ref="A59:A60"/>
    <mergeCell ref="A57:A58"/>
    <mergeCell ref="B59:B60"/>
    <mergeCell ref="B85:B86"/>
    <mergeCell ref="C79:D79"/>
    <mergeCell ref="C78:D78"/>
    <mergeCell ref="C82:D82"/>
    <mergeCell ref="C74:D74"/>
    <mergeCell ref="C84:D84"/>
    <mergeCell ref="C60:D60"/>
    <mergeCell ref="C81:D81"/>
    <mergeCell ref="C65:D65"/>
    <mergeCell ref="C61:D61"/>
    <mergeCell ref="C68:D68"/>
    <mergeCell ref="C69:D69"/>
    <mergeCell ref="C66:D66"/>
    <mergeCell ref="C63:D63"/>
    <mergeCell ref="B68:B69"/>
    <mergeCell ref="B70:B71"/>
    <mergeCell ref="B72:B73"/>
    <mergeCell ref="C73:D73"/>
    <mergeCell ref="C86:D86"/>
    <mergeCell ref="C70:D70"/>
    <mergeCell ref="C71:D71"/>
    <mergeCell ref="C72:D72"/>
    <mergeCell ref="C103:D103"/>
    <mergeCell ref="C99:D99"/>
    <mergeCell ref="C100:D100"/>
    <mergeCell ref="B99:B102"/>
    <mergeCell ref="A67:C67"/>
    <mergeCell ref="A77:D77"/>
    <mergeCell ref="A80:D80"/>
    <mergeCell ref="A87:C87"/>
    <mergeCell ref="A90:C90"/>
    <mergeCell ref="A83:B83"/>
    <mergeCell ref="C85:D85"/>
    <mergeCell ref="A68:A69"/>
    <mergeCell ref="A72:A73"/>
    <mergeCell ref="G15:G16"/>
    <mergeCell ref="F15:F16"/>
    <mergeCell ref="A21:C21"/>
    <mergeCell ref="A45:B45"/>
    <mergeCell ref="A48:B48"/>
    <mergeCell ref="A54:C54"/>
    <mergeCell ref="A13:H13"/>
    <mergeCell ref="E48:F48"/>
    <mergeCell ref="E45:F45"/>
    <mergeCell ref="E29:F29"/>
    <mergeCell ref="E21:F21"/>
    <mergeCell ref="C35:D35"/>
    <mergeCell ref="C41:D41"/>
    <mergeCell ref="C38:D38"/>
    <mergeCell ref="C43:D43"/>
    <mergeCell ref="C44:D44"/>
    <mergeCell ref="C39:D39"/>
    <mergeCell ref="B46:B47"/>
    <mergeCell ref="C47:D47"/>
    <mergeCell ref="B15:B16"/>
    <mergeCell ref="C15:D16"/>
    <mergeCell ref="A46:A47"/>
    <mergeCell ref="E90:F90"/>
    <mergeCell ref="A104:C104"/>
    <mergeCell ref="E87:F87"/>
    <mergeCell ref="E83:F83"/>
    <mergeCell ref="E80:F80"/>
    <mergeCell ref="E77:F77"/>
    <mergeCell ref="E67:F67"/>
    <mergeCell ref="E54:F54"/>
    <mergeCell ref="A1:C1"/>
    <mergeCell ref="A7:A8"/>
    <mergeCell ref="B7:B8"/>
    <mergeCell ref="C7:D8"/>
    <mergeCell ref="E7:E8"/>
    <mergeCell ref="C10:D10"/>
    <mergeCell ref="A9:E9"/>
    <mergeCell ref="E15:E16"/>
    <mergeCell ref="A99:A102"/>
    <mergeCell ref="A91:A98"/>
    <mergeCell ref="C102:D102"/>
    <mergeCell ref="C92:D92"/>
    <mergeCell ref="C94:D94"/>
    <mergeCell ref="C89:D89"/>
    <mergeCell ref="B63:B64"/>
    <mergeCell ref="C62:D62"/>
    <mergeCell ref="E106:F106"/>
    <mergeCell ref="A111:A112"/>
    <mergeCell ref="B111:B112"/>
    <mergeCell ref="C111:D112"/>
    <mergeCell ref="E111:E112"/>
    <mergeCell ref="A113:E113"/>
    <mergeCell ref="C114:D114"/>
    <mergeCell ref="G111:G112"/>
    <mergeCell ref="H111:H112"/>
    <mergeCell ref="F111:F112"/>
    <mergeCell ref="A109:H109"/>
  </mergeCells>
  <phoneticPr fontId="19" type="noConversion"/>
  <pageMargins left="0.7" right="0.7" top="0.75" bottom="0.75" header="0.3" footer="0.3"/>
  <pageSetup paperSize="9" orientation="portrait" r:id="rId1"/>
  <ignoredErrors>
    <ignoredError sqref="H18 H19:H20 H38:H44 H49 H61 H30:H37 H22:H28" numberStoredAsText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d8218522-819f-4cf9-b511-9cd83d9e2e40">
      <Terms xmlns="http://schemas.microsoft.com/office/infopath/2007/PartnerControls"/>
    </lcf76f155ced4ddcb4097134ff3c332f>
    <TaxCatchAll xmlns="9c2f5e4d-9e07-48bd-af08-6ec682d1c043" xsi:nil="true"/>
    <Ustvaril xmlns="d8218522-819f-4cf9-b511-9cd83d9e2e40">
      <UserInfo>
        <DisplayName/>
        <AccountId xsi:nil="true"/>
        <AccountType/>
      </UserInfo>
    </Ustvaril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EF2AD03BE77E91469F3E396AB23BACB8" ma:contentTypeVersion="14" ma:contentTypeDescription="Ustvari nov dokument." ma:contentTypeScope="" ma:versionID="e6552813845cc3eb6ca06c8ce044fc2b">
  <xsd:schema xmlns:xsd="http://www.w3.org/2001/XMLSchema" xmlns:xs="http://www.w3.org/2001/XMLSchema" xmlns:p="http://schemas.microsoft.com/office/2006/metadata/properties" xmlns:ns2="d8218522-819f-4cf9-b511-9cd83d9e2e40" xmlns:ns3="9c2f5e4d-9e07-48bd-af08-6ec682d1c043" targetNamespace="http://schemas.microsoft.com/office/2006/metadata/properties" ma:root="true" ma:fieldsID="4fc3a90ac10866b0704dc7d9474c10f5" ns2:_="" ns3:_="">
    <xsd:import namespace="d8218522-819f-4cf9-b511-9cd83d9e2e40"/>
    <xsd:import namespace="9c2f5e4d-9e07-48bd-af08-6ec682d1c04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Ustvaril" minOccurs="0"/>
                <xsd:element ref="ns2:MediaServiceDateTaken" minOccurs="0"/>
                <xsd:element ref="ns2:MediaLengthInSecond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8218522-819f-4cf9-b511-9cd83d9e2e4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3" nillable="true" ma:taxonomy="true" ma:internalName="lcf76f155ced4ddcb4097134ff3c332f" ma:taxonomyFieldName="MediaServiceImageTags" ma:displayName="Oznake slike" ma:readOnly="false" ma:fieldId="{5cf76f15-5ced-4ddc-b409-7134ff3c332f}" ma:taxonomyMulti="true" ma:sspId="adae2b37-c0c3-412f-8769-582b2de66a5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Ustvaril" ma:index="18" nillable="true" ma:displayName="Ustvaril" ma:format="Dropdown" ma:list="UserInfo" ma:SharePointGroup="0" ma:internalName="Ustvaril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ServiceDateTaken" ma:index="19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21" nillable="true" ma:displayName="Location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c2f5e4d-9e07-48bd-af08-6ec682d1c04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V skupni rabi z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V skupni rabi s podrobnostmi" ma:internalName="SharedWithDetails" ma:readOnly="true">
      <xsd:simpleType>
        <xsd:restriction base="dms:Note">
          <xsd:maxLength value="255"/>
        </xsd:restriction>
      </xsd:simpleType>
    </xsd:element>
    <xsd:element name="TaxCatchAll" ma:index="14" nillable="true" ma:displayName="Taxonomy Catch All Column" ma:hidden="true" ma:list="{0a9c8941-bfdf-4dec-b810-05d59e9ed5a0}" ma:internalName="TaxCatchAll" ma:showField="CatchAllData" ma:web="9c2f5e4d-9e07-48bd-af08-6ec682d1c04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Vrsta vsebine"/>
        <xsd:element ref="dc:title" minOccurs="0" maxOccurs="1" ma:index="4" ma:displayName="Naslov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7E469BF-8C6E-49EC-9C69-5A2BC149D330}">
  <ds:schemaRefs>
    <ds:schemaRef ds:uri="9c2f5e4d-9e07-48bd-af08-6ec682d1c043"/>
    <ds:schemaRef ds:uri="http://schemas.openxmlformats.org/package/2006/metadata/core-properties"/>
    <ds:schemaRef ds:uri="http://purl.org/dc/elements/1.1/"/>
    <ds:schemaRef ds:uri="d8218522-819f-4cf9-b511-9cd83d9e2e40"/>
    <ds:schemaRef ds:uri="http://purl.org/dc/terms/"/>
    <ds:schemaRef ds:uri="http://schemas.microsoft.com/office/2006/metadata/properties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30A59590-D2B0-41E0-90A6-BBA490F066B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D7B57D8-220D-4CB0-AD8D-D5185432D02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8218522-819f-4cf9-b511-9cd83d9e2e40"/>
    <ds:schemaRef ds:uri="9c2f5e4d-9e07-48bd-af08-6ec682d1c04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2</vt:i4>
      </vt:variant>
      <vt:variant>
        <vt:lpstr>Imenovani obsegi</vt:lpstr>
      </vt:variant>
      <vt:variant>
        <vt:i4>1</vt:i4>
      </vt:variant>
    </vt:vector>
  </HeadingPairs>
  <TitlesOfParts>
    <vt:vector size="3" baseType="lpstr">
      <vt:lpstr>Podatki in komercialni pogoji</vt:lpstr>
      <vt:lpstr>Ponudba cen po storitvi</vt:lpstr>
      <vt:lpstr>'Ponudba cen po storitvi'!_Hlk125701391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Nina Dobrilovič</dc:creator>
  <cp:keywords/>
  <dc:description/>
  <cp:lastModifiedBy>Aleš Semeja</cp:lastModifiedBy>
  <cp:revision/>
  <dcterms:created xsi:type="dcterms:W3CDTF">2023-01-27T07:46:57Z</dcterms:created>
  <dcterms:modified xsi:type="dcterms:W3CDTF">2023-03-08T14:16:53Z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0x010100EF2AD03BE77E91469F3E396AB23BACB8</vt:lpwstr>
  </property>
  <property fmtid="{D5CDD505-2E9C-101B-9397-08002B2CF9AE}" pid="3" name="MediaServiceImageTags">
    <vt:lpwstr/>
  </property>
</Properties>
</file>