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rfs01.poslovno.local\home$\gloriak\Desktop\POZIV TSV 22032021011\"/>
    </mc:Choice>
  </mc:AlternateContent>
  <xr:revisionPtr revIDLastSave="0" documentId="13_ncr:1_{4ADCDBAE-720F-4FE4-BF7D-98EFE47E43A3}" xr6:coauthVersionLast="45" xr6:coauthVersionMax="45" xr10:uidLastSave="{00000000-0000-0000-0000-000000000000}"/>
  <bookViews>
    <workbookView xWindow="-120" yWindow="-120" windowWidth="29040" windowHeight="15840" firstSheet="3" activeTab="6" xr2:uid="{3001E3D0-0808-44AB-9F3B-A6E8C53D064A}"/>
  </bookViews>
  <sheets>
    <sheet name="S1 PRIKLJUČEK HLADNE VODE" sheetId="2" r:id="rId1"/>
    <sheet name="S2 SANITARNI DEL INSTALACIJE " sheetId="3" r:id="rId2"/>
    <sheet name="S3 SISTEM OGR. S KOTLOVNO VODO" sheetId="5" r:id="rId3"/>
    <sheet name="S4 SISTEM PREDGREVANJA " sheetId="6" r:id="rId4"/>
    <sheet name="S4(2) SISTEM PREDGREVANJA  (2)" sheetId="7" r:id="rId5"/>
    <sheet name="S5OPREMA ZA ENERGETSKO PODPORO " sheetId="8" r:id="rId6"/>
    <sheet name="S6 DEMONTAŽA ZALOGOVNIKA 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1" l="1"/>
  <c r="G5" i="11"/>
  <c r="G49" i="8"/>
  <c r="G41" i="8"/>
  <c r="G38" i="8"/>
  <c r="G35" i="8"/>
  <c r="G32" i="8"/>
  <c r="G29" i="8"/>
  <c r="G26" i="8"/>
  <c r="G23" i="8"/>
  <c r="G20" i="8"/>
  <c r="G17" i="8"/>
  <c r="G14" i="8"/>
  <c r="G5" i="8"/>
  <c r="G68" i="7" l="1"/>
  <c r="G60" i="7"/>
  <c r="G56" i="7"/>
  <c r="G51" i="7"/>
  <c r="G48" i="7"/>
  <c r="G45" i="7"/>
  <c r="G42" i="7"/>
  <c r="G39" i="7"/>
  <c r="G36" i="7"/>
  <c r="G33" i="7"/>
  <c r="G30" i="7"/>
  <c r="G27" i="7"/>
  <c r="G24" i="7"/>
  <c r="G21" i="7"/>
  <c r="G18" i="7"/>
  <c r="G15" i="7"/>
  <c r="G5" i="7"/>
  <c r="G82" i="6"/>
  <c r="G72" i="6"/>
  <c r="G69" i="6"/>
  <c r="G66" i="6"/>
  <c r="G63" i="6"/>
  <c r="G60" i="6"/>
  <c r="G57" i="6"/>
  <c r="G54" i="6"/>
  <c r="G51" i="6"/>
  <c r="G48" i="6"/>
  <c r="G45" i="6"/>
  <c r="G42" i="6"/>
  <c r="G39" i="6"/>
  <c r="G36" i="6"/>
  <c r="G33" i="6"/>
  <c r="G24" i="6"/>
  <c r="G9" i="6"/>
  <c r="G5" i="6"/>
  <c r="F62" i="2"/>
  <c r="F60" i="2"/>
  <c r="F58" i="2"/>
  <c r="F56" i="2"/>
  <c r="F54" i="2"/>
  <c r="F52" i="2"/>
  <c r="F50" i="2"/>
  <c r="F48" i="2"/>
  <c r="F46" i="2"/>
  <c r="F44" i="2"/>
  <c r="F42" i="2"/>
  <c r="F40" i="2"/>
  <c r="F38" i="2"/>
  <c r="F36" i="2"/>
  <c r="F34" i="2"/>
  <c r="F32" i="2"/>
  <c r="F30" i="2"/>
  <c r="F28" i="2"/>
  <c r="F26" i="2"/>
  <c r="F24" i="2"/>
  <c r="F21" i="2"/>
  <c r="F20" i="2"/>
  <c r="F18" i="2"/>
  <c r="F16" i="2"/>
  <c r="F14" i="2"/>
  <c r="F12" i="2"/>
  <c r="F10" i="2"/>
  <c r="F4" i="2"/>
  <c r="G128" i="5"/>
  <c r="F159" i="3"/>
  <c r="F156" i="3"/>
  <c r="F153" i="3"/>
  <c r="F150" i="3"/>
  <c r="F147" i="3"/>
  <c r="F144" i="3"/>
  <c r="F141" i="3"/>
  <c r="F138" i="3"/>
  <c r="F135" i="3"/>
  <c r="F132" i="3"/>
  <c r="F129" i="3"/>
  <c r="F126" i="3"/>
  <c r="F123" i="3"/>
  <c r="F120" i="3"/>
  <c r="F117" i="3"/>
  <c r="F114" i="3"/>
  <c r="F111" i="3"/>
  <c r="F108" i="3"/>
  <c r="F106" i="3"/>
  <c r="F103" i="3"/>
  <c r="F100" i="3"/>
  <c r="F97" i="3"/>
  <c r="F94" i="3"/>
  <c r="F91" i="3"/>
  <c r="F88" i="3"/>
  <c r="F85" i="3"/>
  <c r="F82" i="3"/>
  <c r="F79" i="3"/>
  <c r="F76" i="3"/>
  <c r="F73" i="3"/>
  <c r="F70" i="3"/>
  <c r="F67" i="3"/>
  <c r="F65" i="3"/>
  <c r="F62" i="3"/>
  <c r="F59" i="3"/>
  <c r="F56" i="3"/>
  <c r="F53" i="3"/>
  <c r="F50" i="3"/>
  <c r="F40" i="3"/>
  <c r="F30" i="3"/>
  <c r="F16" i="3"/>
  <c r="F4" i="3"/>
  <c r="G4" i="5"/>
  <c r="G13" i="5"/>
  <c r="G16" i="5"/>
  <c r="G19" i="5"/>
  <c r="G22" i="5"/>
  <c r="G25" i="5"/>
  <c r="G28" i="5"/>
  <c r="G31" i="5"/>
  <c r="G34" i="5"/>
  <c r="G37" i="5"/>
  <c r="G40" i="5"/>
  <c r="G43" i="5"/>
  <c r="G46" i="5"/>
  <c r="G49" i="5"/>
  <c r="G52" i="5"/>
  <c r="G55" i="5"/>
  <c r="G58" i="5"/>
  <c r="G61" i="5"/>
  <c r="G64" i="5"/>
  <c r="G67" i="5"/>
  <c r="G70" i="5"/>
  <c r="G73" i="5"/>
  <c r="G76" i="5"/>
  <c r="G79" i="5"/>
  <c r="G82" i="5"/>
  <c r="G85" i="5"/>
  <c r="G88" i="5"/>
  <c r="G91" i="5"/>
  <c r="G94" i="5"/>
  <c r="G97" i="5"/>
  <c r="G101" i="5"/>
  <c r="G104" i="5"/>
  <c r="G107" i="5"/>
  <c r="G110" i="5"/>
  <c r="G115" i="5"/>
  <c r="G119" i="5"/>
  <c r="F167" i="3" l="1"/>
  <c r="F67" i="2"/>
</calcChain>
</file>

<file path=xl/sharedStrings.xml><?xml version="1.0" encoding="utf-8"?>
<sst xmlns="http://schemas.openxmlformats.org/spreadsheetml/2006/main" count="679" uniqueCount="331">
  <si>
    <t>1. Priključek hladne vode</t>
  </si>
  <si>
    <t xml:space="preserve">  1.  0.</t>
  </si>
  <si>
    <t>Vodni filter za hladno pitno vodo, izdelan iz nerjavnega jekla  AISI304L, z avtomatskim izpiranjem s standardno kvaliteto filtracije 150 mikronov (100 po naročilu). Izpiranje oz. čiščenje  poteka s posebnimi ščetkami  ter s curkom vode, ki nastane z odprtjem drenažnega ventila. Izpiranje je avtomatsko z nastavljenim padcem tlaka ali pa s nastavljenim časovnim intervalom. Možno pa je tudi neodvisno ročno izpiranje. Filter je opremljen z manometri za odčitavanje tlačnega padca ter krmilno omarico z avtomatiko za avtomatsko delovanje in vezavo na CNS. Delovni tlak od 2,5 do 10 bar. Napajanje je 220V 50Hz.</t>
  </si>
  <si>
    <t>Ustreza filter BravoMax-A  DN65/FT164 E</t>
  </si>
  <si>
    <t>Acqua  Brevetti SRL  (Mesec,d.o.o.)</t>
  </si>
  <si>
    <t>-tlačni padec : 0,20 bar (35m3/h)</t>
  </si>
  <si>
    <t>-tlačni padec:  0,50 bar(49,6 m3/h)</t>
  </si>
  <si>
    <t>kos</t>
  </si>
  <si>
    <t xml:space="preserve">  2.  0.</t>
  </si>
  <si>
    <t xml:space="preserve">  3.  0.</t>
  </si>
  <si>
    <t>Krogelna pipa, za pitno vodo, spajanje s nakrčrnim spojem, PN 16, ravna izvedba, ohišje iz nerjavnega jekla Cr-Ni-Mo 1.4401 (EN 10088), z ročico, DN 50</t>
  </si>
  <si>
    <t xml:space="preserve">  4.  0.</t>
  </si>
  <si>
    <t>Krogelna pipa, za pitno vodo, spajanje s hladnim zatiskanjem, PN 16, ravna izvedba, z izpustnim ventilom, ohišje iz rdeče litine, z ročico, DN 50</t>
  </si>
  <si>
    <t xml:space="preserve">  5.  0.</t>
  </si>
  <si>
    <t>Zaporni ventil, za pitno vodo, z navojnim priključkom PN 16, s poševnim sedežem, DIN 3502, z izpustnim ventilom, z dvigajočim vretenom, zaporo povratnega toka, po DVGW-W 376, ohišje iz rdeče litine, z mehkim tesnenjem, DN 50 (R 2)</t>
  </si>
  <si>
    <t xml:space="preserve">  6.  0.</t>
  </si>
  <si>
    <t xml:space="preserve">  7.  0.</t>
  </si>
  <si>
    <t xml:space="preserve">  8.  0.</t>
  </si>
  <si>
    <t xml:space="preserve">Priključek s pipo in cevjo R 3/8 za jemanje vzorcev </t>
  </si>
  <si>
    <t>Ustreza Viega art.2223.1</t>
  </si>
  <si>
    <t xml:space="preserve">  9.  1.</t>
  </si>
  <si>
    <t xml:space="preserve">Cevovodi iz varjenih preciznih cevi iz nerjavnega jekla, EN 10312-2 (DIN 2465-2), material 1.4521, za pitno vodo, spajanje s stisljivimi fitingi, spojni elementi oz. fitingi se zaračunajo posebej, </t>
  </si>
  <si>
    <t>zunanji premer cevi 54 x 1,5 mm.</t>
  </si>
  <si>
    <t>m</t>
  </si>
  <si>
    <t xml:space="preserve">  9.  2.</t>
  </si>
  <si>
    <t>Enako, razen zunanji premer cevi 76 x 2,0 mm.</t>
  </si>
  <si>
    <t xml:space="preserve"> 10.  1.</t>
  </si>
  <si>
    <t>Spojniki za precizne nerjavne cevi, kot koleno z dvostransko obojko, 90° iz nerjavnega jekla 1.4401 po EN 10088, spoj s hladnim zatiskanjem, zunanji premer cevi 54 mm.</t>
  </si>
  <si>
    <t xml:space="preserve"> 10.  2.</t>
  </si>
  <si>
    <t>Enako, razen zunanji premer cevi 76,1 mm.</t>
  </si>
  <si>
    <t xml:space="preserve"> 10.  3.</t>
  </si>
  <si>
    <t>Spojniki za precizne nerjavne cevi, kot T kos, iz nerjavnega jekla 1.4401 po EN 10088, spoj s hladnim zatiskanjem, zunanji premer cevi 76,1 mm.</t>
  </si>
  <si>
    <t xml:space="preserve"> 10.  4.</t>
  </si>
  <si>
    <t>Enako, razen zunanji premer cevi 54 mm.</t>
  </si>
  <si>
    <t xml:space="preserve"> 10.  5.</t>
  </si>
  <si>
    <t>Spojniki za precizne nerjavne cevi, kot T kos, reduciran, odcep z notranjim navojem, iz nerjavnega jekla 1.4401 po EN 10088, spoj z hladnim zatiskanjem, zunanji premer cevi 54-1/2-54 mm.</t>
  </si>
  <si>
    <t xml:space="preserve"> 10.  6.</t>
  </si>
  <si>
    <t>Enako, razen zunanji premer cevi 76-3/4-76 mm.</t>
  </si>
  <si>
    <t xml:space="preserve"> 10.  7.</t>
  </si>
  <si>
    <t>Spojniki za precizne nerjavne cevi, kot redukcija, iz nerjavnega jekla 1.4401 po EN 10088, spoj s hladnim zatiskanjem, zunanji premer cevi 76-54 mm.</t>
  </si>
  <si>
    <t xml:space="preserve"> 10.  8.</t>
  </si>
  <si>
    <t>Spojniki za precizne nerjavne cevi, kot prehodni kos po DIN 2856, iz nerjavnega jekla 1.4401 po EN 10088, spoj s hladnim zatiskanjem, z zunanjim navojnim priključkom, premer cevi 54 mm, R 2</t>
  </si>
  <si>
    <t xml:space="preserve"> 10.  9.</t>
  </si>
  <si>
    <t>Enako, razen premer cevi 76 mm, R 2 1/2</t>
  </si>
  <si>
    <t xml:space="preserve"> 10. 10.</t>
  </si>
  <si>
    <t>Spojniki za precizne nerjavne cevi, kot prirobnica, EN 1092-1, PN 10/16, iz nerjavnega jekla 1.4401 po EN 10088, z obojko za hladno zatiskanje Mapress, vklj. s ploskim tesnilom za ravno tesnilno površino, oblike B1, vijaki in matice iz nerjavnega jekla Cr-Ni, zunanji premer cevi 54 mm, DN 50</t>
  </si>
  <si>
    <t xml:space="preserve"> 11.  0.</t>
  </si>
  <si>
    <t>Konstrukcija iz profilnega jekla za podpore in obešala, vključno s pritrdilnim materialom, z osnovnim in končnim premazom.</t>
  </si>
  <si>
    <t>kg</t>
  </si>
  <si>
    <t xml:space="preserve"> 12.  1.</t>
  </si>
  <si>
    <t>Toplotna izolacija cevovodov, izvedena iz gibkih cevi iz sintetičnega kavčuka, območje uporabe -40 do 105°C, požarni razred B-s3,d0 po EN 13501-1, koefic. parozapornosti min. 10000, proizv. KAIFLEX ST, debelina 32 mm, vključno s toplotno izoliranimi cevnimi nosilci, za premer cevi 54 mm.</t>
  </si>
  <si>
    <t xml:space="preserve"> 12.  2.</t>
  </si>
  <si>
    <t>Enako, razen debelina 32 mm, za premer cevi 76 mm.</t>
  </si>
  <si>
    <t xml:space="preserve"> 13.  0.</t>
  </si>
  <si>
    <t xml:space="preserve"> 14.  0.</t>
  </si>
  <si>
    <t>Termometer s kazalcem, bimetalni, okrov in nosilni obroč iz jekla, lakiran, premer okrova 100 mm, potopna cev aksialna, iz medi, navojni priključek R 1/2, vključno z varilno obojko, merilno območje 0 do 120°C, merilna natančnost 2% od vrednosti skale.</t>
  </si>
  <si>
    <t xml:space="preserve"> 15.  0.</t>
  </si>
  <si>
    <t>Manometer, proizv. INOL IM-821, vzmetni cevni, z burdonovo cevjo iz nerjavnega jekla, razred točnosti 1, okrov in nosilni obroč iz nerjavnega jekla, premer okrova 100 mm, priključek R 1/2, radialno navzdol, vključno z manometersko pipo, merilno območje 0 do 10 bar.</t>
  </si>
  <si>
    <t xml:space="preserve"> 16.  0.</t>
  </si>
  <si>
    <t xml:space="preserve">Tipalo za temperaturo tekočine, potopno, z vgrajenim senzorjem Pt-100, </t>
  </si>
  <si>
    <t>izhodni signal 0-20 mA, področje uporabe -40÷100°C,</t>
  </si>
  <si>
    <t xml:space="preserve">tipalo iz nerjavnega jekla, dolžine 160 mm, vključno s tuljko, </t>
  </si>
  <si>
    <t>proizv. PAHOR tip CVB 116</t>
  </si>
  <si>
    <t xml:space="preserve"> 17.  0.</t>
  </si>
  <si>
    <t xml:space="preserve">Tipalo tlaka za tekočine, </t>
  </si>
  <si>
    <t xml:space="preserve">za tlak 0-16 bar, izhodni signal 0..10 V ali 0(4)..20 mA, priključna napetost 24V, priključek R 1/2, </t>
  </si>
  <si>
    <t>proizv. SAUTER tip DSU 216</t>
  </si>
  <si>
    <t xml:space="preserve"> 18.  0.</t>
  </si>
  <si>
    <t>Pripravljalna dela, zarisovanje, nastavitev armatur, nastavitev merilnih instrumentov in avto-matike, tlačni preizkus, izpiranje cevovodov, dezinfekcija in poskusno obratovanje. Vse aktivnosti se izvaja po veljavnih predpisih in standardih</t>
  </si>
  <si>
    <t xml:space="preserve"> 19.  0.</t>
  </si>
  <si>
    <t>Splošni, manipulativni, zavarovalni in transportni stroški.</t>
  </si>
  <si>
    <t xml:space="preserve">ENOTA </t>
  </si>
  <si>
    <t xml:space="preserve">CENA NA ENOTO </t>
  </si>
  <si>
    <t>SKUPAJ</t>
  </si>
  <si>
    <t xml:space="preserve">Tipalo za temperaturo tekočine, potopno, z vgrajenim senzorjem Pt-100, izhodni signal 0-20 mA, področje uporabe -40÷100°C, tipalo iz nerjavnega jekla, dolžine 160 mm, vključno s tuljko, </t>
  </si>
  <si>
    <t>Tipalo za temperaturo tekočine, potopno, z vgrajenim senzorjem Pt-100, izhodni signal 0-20 mA, področje uporabe -40÷100°C, tipalo iz nerjavnega jekla, dolžine 160 mm, vključno s tuljko, proizv. PAHOR tip CVB 116</t>
  </si>
  <si>
    <t xml:space="preserve">Tipalo tlaka za tekočine, za tlak 0-16 bar, izhodni signal 0..10 V ali 0(4)..20 mA, priključna napetost 24V, priključek R 1/2, </t>
  </si>
  <si>
    <t>Tipalo tlaka za tekočine, za tlak 0-16 bar, izhodni signal 0..10 V ali 0(4)..20 mA, priključna napetost 24V, priključek R 1/2, proizv. SAUTER tip DSU 216</t>
  </si>
  <si>
    <t>SKUPAJ PRIKLJUČEK HLADNE VODE:</t>
  </si>
  <si>
    <t>Membranska tlačna ekspanzijska posoda, proizv. REFLEX tip Refix DT, za sanitarno vodo, pretočne izvedbe, maks. dovoljena delovna temp. 70°C, maks. delovni tlak 10 bar,vključno s priključnim setom "flowjet", stoječa izvedba, volumen posode je 200 l.</t>
  </si>
  <si>
    <t>Cevovodi iz varjenih preciznih cevi iz nerjavnega jekla, EN 10312-2 (DIN 2465-2), material 1.4521, za pitno vodo, spajanje s stisljivimi fitingi, spojni elementi oz. fitingi se zaračunajo posebej, zunanji premer cevi 54 x 1,5 mm.</t>
  </si>
  <si>
    <t>Ultrazvočni hišni vodomer, za vodo do 30°C, ohišje vodomera iz nerjavnega jekla, nazivni pretok 25 m3/h, proizv. KAMSTRUP flowIQ® 3100, s prirobničnim priključkom, DN 50</t>
  </si>
  <si>
    <t>OPCIJA: Krogelna pipa, za pitno vodo, s prirobničnim priključkom, vključno s protiprirobnicama, tesnili in vijaki, PN 16, kratka izvedba, ohišje iz nerjavnega jekla 1.4408, z ročico, DN 65</t>
  </si>
  <si>
    <t>OPCIJA: Protipovratna loputa z navojnim priključkom, za pitno vodo, z DIN-DVGW/DVGW- registracijo, za horizontalno ali vertikalno vgradnjo, PN 10, ohišje iz rdeče litine, DN 50 (R 2)</t>
  </si>
  <si>
    <t>2.1.</t>
  </si>
  <si>
    <t>Sanitarni del instalacije</t>
  </si>
  <si>
    <t>Zalogovnik tople sanitarne vode, izdelan iz nerjavne pločevine AISI 316L, primerne za sanitarno toplo vodo (STV). Zalogovnik je pokončen valjaste oblike z bombiranimi pokrovi, z nogami za postavitev, revizijsko odprtino s pokrovom ter priključki za dovod hladne vode, odvod tople vode, cirkulacije, priključki za predgrevanje, priključkom za izpust ter priključki za senzoriko. Razpored priključkov po risbi.</t>
  </si>
  <si>
    <t>Tehnični podatki:</t>
  </si>
  <si>
    <t>-premer:                     ca 1100 mm</t>
  </si>
  <si>
    <t xml:space="preserve">-višina (z nogami):    ca 2900 mm </t>
  </si>
  <si>
    <t>-volumen :                  ca 2500 lit</t>
  </si>
  <si>
    <t>-nazivni tlak:               10 bar</t>
  </si>
  <si>
    <t xml:space="preserve"> Priključki:</t>
  </si>
  <si>
    <t>-6x DN 65</t>
  </si>
  <si>
    <t xml:space="preserve">-2x DN 50 </t>
  </si>
  <si>
    <t>-9x DN 15</t>
  </si>
  <si>
    <t xml:space="preserve">  Primar :           ogrevna voda 70/45C</t>
  </si>
  <si>
    <t>-pretok:             10,59 m3/h</t>
  </si>
  <si>
    <t xml:space="preserve">-padec tlaka:     29,2 kPa </t>
  </si>
  <si>
    <t>Sekundar :        STV  20/65C</t>
  </si>
  <si>
    <t>-pretok :            5,76 m3/h</t>
  </si>
  <si>
    <t>-padec tlaka:     9,90 kPa</t>
  </si>
  <si>
    <t xml:space="preserve"> Grelna moč:     300 kW</t>
  </si>
  <si>
    <t xml:space="preserve"> Dimenzije:       620x 190x790 mm</t>
  </si>
  <si>
    <t>Teža:                ca 75 kg</t>
  </si>
  <si>
    <t>Ustreza prenosnik  model TL3-BFG (GIA-S)</t>
  </si>
  <si>
    <t xml:space="preserve">Obtočna črpalka za sanitarno vodo, </t>
  </si>
  <si>
    <t xml:space="preserve">-pretok 5 m3/h, </t>
  </si>
  <si>
    <t xml:space="preserve">-tlačna višina 10 kPa, </t>
  </si>
  <si>
    <t xml:space="preserve">z brezstopenjsko elektronsko regulacijo števila vrtljajev, z ECM elektromotorjem in integrirano elektronsko regulacijo zmogljivosti za brezstopenjsko regulacijo tlačne razlike, </t>
  </si>
  <si>
    <t xml:space="preserve">proizv. WILO tip Yonos MAXO-Z 30/0,5-10 </t>
  </si>
  <si>
    <t xml:space="preserve">-priključna napetost 1x230V, </t>
  </si>
  <si>
    <t xml:space="preserve">-el. priključna moč 10-305 W, </t>
  </si>
  <si>
    <t>nazivni tlak v okrovu PN 10, z navojnim priključkom, vključno z vijačnimi spoji DN 32</t>
  </si>
  <si>
    <t xml:space="preserve">-pretok 5,76 m3/h, </t>
  </si>
  <si>
    <t xml:space="preserve">-tlačna višina 75 kPa, </t>
  </si>
  <si>
    <t>Krogelna pipa, za pitno vodo, spajanje s hladnim zatiskanjem, PN 16, ravna izvedba, ohišje iz nerjavnega jekla Cr-Ni-Mo 1.4401 (EN 10088), z ročico, DN 40</t>
  </si>
  <si>
    <t>Enako, razen DN 50</t>
  </si>
  <si>
    <t>Zaporni ventil, za pitno vodo, z navojnim priključkom PN 16, s poševnim sedežem, DIN 3502, z izpustnim ventilom, z dvigajočim vretenom, zaporo povratnega toka, po DVGW-W 376, ohišje iz rdeče litine, z mehkim tesnenjem, DN 40 (R 1 1/2)</t>
  </si>
  <si>
    <t>Enako, razen DN 50 (R 2)</t>
  </si>
  <si>
    <t xml:space="preserve">  9.  0.</t>
  </si>
  <si>
    <t xml:space="preserve"> 10.  0.</t>
  </si>
  <si>
    <t xml:space="preserve">Zaporni regulacijski ventil za hidravlično uravnoteženje proizv. T&amp;A tip STAD-B, za pitno vodo, za prednastavitev pretoka, s priključki za merjenje in izpust, okrov iz medenine odporne proti razcinkanju, z notranjim navojnim priključkom, </t>
  </si>
  <si>
    <t>PN 16, DN 50 (R 2)</t>
  </si>
  <si>
    <t>zunanji premer cevi 28 x 1,2 mm.</t>
  </si>
  <si>
    <t>Enako, razen zunanji premer cevi 42 x 1,5 mm.</t>
  </si>
  <si>
    <t xml:space="preserve"> 12.  3.</t>
  </si>
  <si>
    <t>Enako, razen zunanji premer cevi 54 x 1,5 mm.</t>
  </si>
  <si>
    <t xml:space="preserve"> 12.  4.</t>
  </si>
  <si>
    <t xml:space="preserve"> 13.  1.</t>
  </si>
  <si>
    <t>Spojniki za precizne nerjavne cevi, kot koleno z dvostransko obojko, 90° iz nerjavnega jekla 1.4401 po EN 10088, spoj s hladnim zatiskanjem, zunanji premer cevi 76,1 mm.</t>
  </si>
  <si>
    <t xml:space="preserve"> 13.  2.</t>
  </si>
  <si>
    <t xml:space="preserve"> 13.  3.</t>
  </si>
  <si>
    <t>Spojniki za precizne nerjavne cevi, kot T kos, iz nerjavnega jekla 1.4401 po EN 10088, spoj s hladnim zatiskanjem, zunanji premer cevi 35 mm.</t>
  </si>
  <si>
    <t xml:space="preserve"> 13.  4.</t>
  </si>
  <si>
    <t xml:space="preserve"> 13.  5.</t>
  </si>
  <si>
    <t xml:space="preserve"> 13.  6.</t>
  </si>
  <si>
    <t>Enako, razen zunanji premer cevi 42-1/2-42 mm.</t>
  </si>
  <si>
    <t xml:space="preserve"> 13.  7.</t>
  </si>
  <si>
    <t>Spojniki za precizne nerjavne cevi, kot redukcija, iz nerjavnega jekla 1.4401 po EN 10088, spoj s hladnim zatiskanjem, zunanji premer cevi 35-28 mm.</t>
  </si>
  <si>
    <t xml:space="preserve"> 13.  8.</t>
  </si>
  <si>
    <t>Enako, razen zunanji premer cevi 54-42 mm.</t>
  </si>
  <si>
    <t xml:space="preserve"> 13.  9.</t>
  </si>
  <si>
    <t>Enako, razen zunanji premer cevi 76-54 mm.</t>
  </si>
  <si>
    <t xml:space="preserve"> 13. 10.</t>
  </si>
  <si>
    <t xml:space="preserve"> 13. 11.</t>
  </si>
  <si>
    <t>Spojniki za precizne nerjavne cevi, kot prirobnica, EN 1092-1, PN 10/16, iz nerjavnega jekla 1.4401 po EN 10088, z obojko za hladno zatiskanje Mapress, vklj. s ploskim tesnilom za ravno tesnilno površino, oblike B1, vijaki in matice iz nerjavnega jekla Cr-Ni, zunanji premer cevi 76,1 mm, DN 65</t>
  </si>
  <si>
    <t xml:space="preserve"> 13. 12.</t>
  </si>
  <si>
    <t>Enako, razen zunanji premer cevi 54 mm, DN 50</t>
  </si>
  <si>
    <t xml:space="preserve"> 13. 13.</t>
  </si>
  <si>
    <t>kos za ventile za vzorčenje Model 2217.4 (Viega)</t>
  </si>
  <si>
    <t>54-1/4 – 54</t>
  </si>
  <si>
    <t>PN 16, DN 40 (R 1 1/2)</t>
  </si>
  <si>
    <t>Vzmetni varnostni ventil,  nadtlak odpiranja ___ bar, kot visokohodni ventil, z notranjim navojnim priključkom, s prezračevalno pripravo, okrov iz medi, z mehko zatesnitvijo, PN 16, vstopna odprtina DN 25</t>
  </si>
  <si>
    <t xml:space="preserve"> 18.  1.</t>
  </si>
  <si>
    <t>Toplotna izolacija cevovodov, izvedena iz gibkih cevi iz sintetičnega kavčuka, območje uporabe -40 do 105°C, požarni razred B-s3,d0 po EN 13501-1, koefic. parozapornosti min. 10000, proizv. KAIFLEX ST, debelina 13 mm, vključno s toplotno izoliranimi cevnimi nosilci, za premer cevi 35 mm.</t>
  </si>
  <si>
    <t xml:space="preserve"> 18.  2.</t>
  </si>
  <si>
    <t>Enako, razen debelina 19 mm, za premer cevi 42 mm.</t>
  </si>
  <si>
    <t xml:space="preserve"> 18.  3.</t>
  </si>
  <si>
    <t>Enako, razen debelina 19 mm, za premer cevi 54 mm.</t>
  </si>
  <si>
    <t>Toplotna izolacija zalogovnika vode, s priključnimi nastavki in nosilnim podstavkom, izvedena iz plošč iz sintetičnega kavčuka, območje uporabe -40 do 105°C, požarni razred B-s3,d0 po EN 13501-1, koefic. parozapornosti min. 10000, proizv. KAIFLEX ST (v dveh slojih s prekritjem), debelina 19 mm,</t>
  </si>
  <si>
    <t>m2</t>
  </si>
  <si>
    <t xml:space="preserve"> 20.  0.</t>
  </si>
  <si>
    <t xml:space="preserve"> 21.  0.</t>
  </si>
  <si>
    <t xml:space="preserve"> 22.  0.</t>
  </si>
  <si>
    <t xml:space="preserve"> 23.  0.</t>
  </si>
  <si>
    <t xml:space="preserve"> 24.  0.</t>
  </si>
  <si>
    <t xml:space="preserve"> 25.  0.</t>
  </si>
  <si>
    <t>proizv. BELIMO R3050-58 S4+SR230A, DN 50</t>
  </si>
  <si>
    <t xml:space="preserve"> 26.  0.</t>
  </si>
  <si>
    <t xml:space="preserve"> 27.  0.</t>
  </si>
  <si>
    <t>Toplotni prenosnik kotlovska ogrevna voda / sanitarna topla voda (STV) izdelan iz plošč alloy 304, s tesnili NBRB, tlačnimi ploščami in nosilnim okvirjem iz ogljikovega jekla, vijaki ter konzolo za možnost razširitve</t>
  </si>
  <si>
    <t xml:space="preserve">Tipalo za temperaturo tekočine, potopno, z vgrajenim senzorjem Pt-100, izhodni signal 0-20 mA, področje uporabe -40÷100°C, tipalo iz nerjavnega jekla, dolžine 300 mm, vključno s tuljko, </t>
  </si>
  <si>
    <t xml:space="preserve">Tripotni krogelni regulacijski ventil, z ohišjem in kroglo iz medenine, vretenom iz nerjavnega jekla, z elektromotornim pogonom za tritočkovno regulacijo, 230V, nazivni tlak PN 6, dopustna temp. medija do 110°C, z notranjim navojnim priključkom, </t>
  </si>
  <si>
    <t>OPCIJA: protipovratni ventil, za horizontalno ali vertikalno vgradnjo, z navojnim priključkom, PN 16, ohišje iz nerjavnega jekla 1.4401, DN 50 (R 2)</t>
  </si>
  <si>
    <t xml:space="preserve">OPCIJA: zaporni regulacijski ventil za hidravlično uravnoteženje proizv. T&amp;A tip STAD-B, za pitno vodo, za prednastavitev pretoka, s priključki za merjenje in izpust, okrov iz medenine odporne proti razcinkanju, z notranjim navojnim priključkom, </t>
  </si>
  <si>
    <t>OPCIJA: krogelna pipa, za pitno vodo, s prirobničnim priključkom, vključno s protiprirobnicama, tesnili in vijaki, PN 16, kratka izvedba, ohišje iz nerjavnega jekla 1.4408, z ročico, DN 65</t>
  </si>
  <si>
    <t>ENOTA</t>
  </si>
  <si>
    <t>SKUPAJ SANITARNI DEL INSTALACIJE</t>
  </si>
  <si>
    <t>3.</t>
  </si>
  <si>
    <t>Sistem ogrevanja s kotlovsko vodo</t>
  </si>
  <si>
    <t>Nazivni parametri: 80/60°C</t>
  </si>
  <si>
    <t xml:space="preserve">Obtočna črpalka za ogrevanje ali hlajenje </t>
  </si>
  <si>
    <t xml:space="preserve">-pretok 10 m3/h, </t>
  </si>
  <si>
    <t xml:space="preserve">-tlačna višina 60 kPa, </t>
  </si>
  <si>
    <t xml:space="preserve">z brezstopenjsko elektronsko regulacijo števila vrtljajev in vgrajenim elektronskim krmiljenjem za povezavo na CNS z modulom MOD BUS, </t>
  </si>
  <si>
    <t xml:space="preserve">proizv. WILO tip Stratos MAXO 30/0,5-14 </t>
  </si>
  <si>
    <t xml:space="preserve">-el. priključna moč 7÷340 W, </t>
  </si>
  <si>
    <t>nazivni tlak v okrovu PN 6, z navojnim priključkom, vključno z vijačnimi spoji DN 32</t>
  </si>
  <si>
    <t xml:space="preserve">Zaporna loputa za vgradnjo med prirobnice, tesnenje okrova in diska mehko EPDM, okrov iz sive litine, disk iz nodularne litine, z ročnim vzvodom in pripravo za fiksiranje, vključno z dvema protiprirobnicama, vijaki in tesnili, </t>
  </si>
  <si>
    <t>PN 16, DN 65</t>
  </si>
  <si>
    <t xml:space="preserve">Lovilnik nesnage, s poševnim sedežem, s prirobničnim priključkom, vključno s protiprirobnicama, tesnili in vijaki, okrov iz sive litine, s sitom iz nerjavnega jekla, </t>
  </si>
  <si>
    <t xml:space="preserve">Zaporni regulacijski ventil za hidravlično uravnoteženje proizv. T&amp;A tip STAD-B, kvs = 31,4 m3/h, za pitno vodo, za prednastavitev pretoka, s priključki za merjenje in izpust, okrov iz bakrove zlitine odporne na razcinkanje, z notranjim navojnim priključkom, </t>
  </si>
  <si>
    <t>Protipovratni ventil, z navojnim priključkom, PN 10, ohišje iz prešane medenine, mehko tesnilo, DN 50 (R 2)</t>
  </si>
  <si>
    <t xml:space="preserve">  6.  1.</t>
  </si>
  <si>
    <t xml:space="preserve">Cevovodi iz preciznih jeklenih cevi, varjenih EN 10305-3 (DIN 2394), pocinkanih, mat. nelegirano jeklo 1.0308, spajanje s stisljivimi fitingi, brez fazonskih kosov, proizv. VIEGA tip Prestabo, </t>
  </si>
  <si>
    <t>zun. premer 35 x 1,5 mm.</t>
  </si>
  <si>
    <t xml:space="preserve">  6.  2.</t>
  </si>
  <si>
    <t>Enako, razen zun. premer 54 x 1,5 mm.</t>
  </si>
  <si>
    <t xml:space="preserve">  6.  3.</t>
  </si>
  <si>
    <t>Enako, razen zun. premer 76 x 2,0 mm.</t>
  </si>
  <si>
    <t xml:space="preserve">  7.  1.</t>
  </si>
  <si>
    <t>Spojniki za precizne jeklene cevi, kot koleno z dvostransko obojko, 45° iz jekla 1.0308, spoj s hladnim zatiskanjem, zunanji premer cevi 35 mm.</t>
  </si>
  <si>
    <t xml:space="preserve">  7.  2.</t>
  </si>
  <si>
    <t>Spojniki za precizne jeklene cevi, kot koleno z dvostransko obojko, 90° iz jekla 1.0308, spoj s hladnim zatiskanjem, zunanji premer cevi 54 mm.</t>
  </si>
  <si>
    <t xml:space="preserve">  7.  3.</t>
  </si>
  <si>
    <t>Spojniki za precizne jeklene cevi, kot T kos, iz jekla 1.0308, spoj s hladnim zatiskanjem, zunanji premer cevi 35 mm.</t>
  </si>
  <si>
    <t xml:space="preserve">  7.  4.</t>
  </si>
  <si>
    <t xml:space="preserve">  7.  5.</t>
  </si>
  <si>
    <t xml:space="preserve">  7.  6.</t>
  </si>
  <si>
    <t>Spojniki za precizne jeklene cevi, kot T kos, reduciran, odcep z notranjim navojem, iz jekla 1.0308, spoj z hladnim zatiskanjem, zunanji premer cevi 54-1/2-54 mm.</t>
  </si>
  <si>
    <t xml:space="preserve">  7.  7.</t>
  </si>
  <si>
    <t xml:space="preserve">  7.  8.</t>
  </si>
  <si>
    <t>Spojniki za precizne jeklene cevi, kot redukcija, iz jekla 1.0308, spoj s hladnim zatiskanjem, zunanji premer cevi 54-35 mm.</t>
  </si>
  <si>
    <t xml:space="preserve">  7.  9.</t>
  </si>
  <si>
    <t xml:space="preserve">  7. 10.</t>
  </si>
  <si>
    <t>Spojniki za precizne jeklene cevi, kot prirobnica, EN 1092-1, PN 10/16, iz jekla, z obojko za hladno zatiskanje Prestabo, vklj. s ploskim tesnilom za ravno tesnilno površino, oblike B1, vijaki in matice kadmirane, zunanji premer cevi 54 mm, DN 50</t>
  </si>
  <si>
    <t xml:space="preserve">  7. 11.</t>
  </si>
  <si>
    <t>Enako, razen zunanji premer cevi 64 mm, DN 65</t>
  </si>
  <si>
    <t xml:space="preserve">  9.  3.</t>
  </si>
  <si>
    <t>Enako, razen debelina 19 mm, za premer cevi 76 mm.</t>
  </si>
  <si>
    <t>AVTOMATSKA REGULACIJA  SISTEMA PRIPRAVE TOPLE SANITARNE VODE</t>
  </si>
  <si>
    <t>Avtomatska regulacija regulira sistem ogrevanja sanitarne tople vode s toplo kotlovsko vodo nazivnih parametrov 80/60C, (dejansko 75 /55 do 75/45C). Sistem ogrevanja je sestavljen iz dveh ploščnih prenosnikov toplote, ki delujeta samostojno, v konicah pa lahko delujeta vzporedno v spregi. Regulacijski ventil je skupen za oba prenosnika, senzor za regulacijo temperature je na skupnem vodu. Posamezen prenosnik se izključi iz obratovanja preko zaporne lopute s pogonom.</t>
  </si>
  <si>
    <t>kpl</t>
  </si>
  <si>
    <t>proizv. DANFOSS tip COMFORT ECL 310+A217</t>
  </si>
  <si>
    <t>proizv. DANFOSS, tip ESMU 100</t>
  </si>
  <si>
    <t>proizv. DANFOSS, tip ESMU-250</t>
  </si>
  <si>
    <t>proizv. DANFOSS tip ST-1</t>
  </si>
  <si>
    <t>proizv. DANFOSS tip ST-2</t>
  </si>
  <si>
    <t xml:space="preserve">dopustna temp. medija 150°C, </t>
  </si>
  <si>
    <t>proizv. DANFOSS VB2+AMV33, DN 50</t>
  </si>
  <si>
    <t>PN 16, DN 50</t>
  </si>
  <si>
    <t>Termometer s kazalcem INOL tip BTI 191, bimetalni, okrov in nosilni obroč iz nerjavnega jekla, premer okrova 80 mm, potopna cev aksialna, iz nerjavnega jekla, navojni priključek R 1/2, dolžina potopne cevi 100 mm, merilno območje 0 do 120°C, merilna natančnost 1,6% od vrednosti skale.</t>
  </si>
  <si>
    <t xml:space="preserve"> 12.  0.</t>
  </si>
  <si>
    <t>Manometer, proizv. INOL IM-821, vzmetni cevni, z burdonovo cevjo iz nerjavnega jekla, razred točnosti 1, okrov in nosilni obroč iz nerjavnega jekla, premer okrova 100 mm, priključek R 1/2, radialno navzdol, vključno z manometersko pipo, merilno območje 0 do 16 bar.</t>
  </si>
  <si>
    <t xml:space="preserve">Merilnik toplotne energije proizv. ALLMESS tip CF Echo Split, ultrazvočni, kompaktne izvedbe, overjen, sestoječ iz merilnika pretoka, računske enote in dveh temperaturnih tipal Pt100. Računska enota z baterijskim napajanjem, vklj. s komunikacijskim modulom M-BUS, </t>
  </si>
  <si>
    <t>nazivni pretok 25 m3/h,</t>
  </si>
  <si>
    <t>s prirobničnim priključkom, vključno s protiprirobnicama, tesnili in vijaki, PN 16, DN 65</t>
  </si>
  <si>
    <t xml:space="preserve">Zaporna loputa za vgradnjo med prirobnice, proizv. Danfoss, tesnenje okrova in diska mehko EPDM, okrov iz sive litine, disk iz nodularne litine, z električnim pogonom in indikatorjem položaja, priključna napetost 230 V, vključno z dvema protiprirobnicama, vijaki in tesnili, </t>
  </si>
  <si>
    <t xml:space="preserve">Prehodni regulacijski ventil z deljeno (split) karakteristiko, ohišje iz nodularne litine, notranja garnitura iz nerjavnega jekla, z elektromotornim pogonom za tritočkovno regulacijo, z varnostno funkcijo, s prirobničnim priključkom, vključno s protiprirobnicama, tesnili in vijaki, nazivni tlak PN 16, </t>
  </si>
  <si>
    <t xml:space="preserve">Termostat za tekočine, kot varnostni omejevalnik temperature, s preklopnim kontaktom, s potopno tuljko iz medenine dolžine 120 mm, vključno z varilno obojko 1/2, </t>
  </si>
  <si>
    <t xml:space="preserve">Termostat za tekočine, kot varnostni omejevalnik temperature, s preklopnim kontaktom, s potopno tuljko iz medenine dolžine 120 mm, </t>
  </si>
  <si>
    <t xml:space="preserve">Tipalo za temperaturo tekočine, potopno, z vgrajenim senzorjem Pt 1000, tipalo iz bakra, vključno s tuljko iz nerjavnega jekla, </t>
  </si>
  <si>
    <t xml:space="preserve">Elektronski regulator za regulacijo temperature dovoda v odvisnosti od zunanje temperature, za montažo na zid, tritočkovne strukture, </t>
  </si>
  <si>
    <t xml:space="preserve">SKUPAJ SISTEM OGREVANJA S KOTLOVNO VODO: </t>
  </si>
  <si>
    <t xml:space="preserve">KOLIČINA </t>
  </si>
  <si>
    <t>KOLIČINA</t>
  </si>
  <si>
    <t>4.</t>
  </si>
  <si>
    <t>Sistem predgrevanja STV s kondenzatorsko toploto hladilnih agregatov</t>
  </si>
  <si>
    <t>4.1.</t>
  </si>
  <si>
    <t xml:space="preserve">Toplotni prenosnik (obstoječ), približnih dimenzij (prenosni del-plošče): dolžina 160 mm, širina 210 mm, višina 700mm. Število plošč ca 49. Proizvod Cipriani Scambiatori ORC/2010/3843/1. Ocenjena grelna moč ca 200-250kW. </t>
  </si>
  <si>
    <t>Kalkulirati samo demontažo in ponovno montažo</t>
  </si>
  <si>
    <t xml:space="preserve"> Primar:             ogrevna voda 40/28C</t>
  </si>
  <si>
    <t>-pretok:              17,22 m3/h</t>
  </si>
  <si>
    <t xml:space="preserve">-padec tlaka:     28,00 kPa </t>
  </si>
  <si>
    <t>Sekundar:         STV  20/36C</t>
  </si>
  <si>
    <t>-pretok:             11,86 m3/h</t>
  </si>
  <si>
    <t>-padec tlaka:     11,40 kPa</t>
  </si>
  <si>
    <t xml:space="preserve"> Grelna moč:     220kW</t>
  </si>
  <si>
    <t xml:space="preserve"> Dimenzije:       640x 330x880 mm</t>
  </si>
  <si>
    <t>Teža:                 ca 196 kg</t>
  </si>
  <si>
    <t>Ustreza prenosnik  model T6-BFM (GIA-S)</t>
  </si>
  <si>
    <t xml:space="preserve">Opomba: Prenosnik je alternativa prenosniku poz.1  v kolikor bi se izkazalo, da obstoječ prenosnik ni več primeren za obratovanje. </t>
  </si>
  <si>
    <t>(se ne kalkulira)</t>
  </si>
  <si>
    <t>Krogelna pipa, za pitno vodo, spajanje s hladnim zatiskanjem, PN 16, ravna izvedba, ohišje iz nerjavnega jekla Cr-Ni-Mo 1.4401 (EN 10088), z ročico, DN 50</t>
  </si>
  <si>
    <t>Spojniki za precizne nerjavne cevi, kot koleno z dvostransko obojko, 45° iz nerjavnega jekla 1.4401 po EN 10088, spoj s hladnim zatiskanjem, zunanji premer cevi 54 mm.</t>
  </si>
  <si>
    <t>Spojniki za precizne nerjavne cevi, kot T kos, iz nerjavnega jekla 1.4401 po EN 10088, spoj s hladnim zatiskanjem, zunanji premer cevi 54 mm.</t>
  </si>
  <si>
    <t>Toplotna izolacija cevovodov, izvedena iz gibkih cevi iz sintetičnega kavčuka, območje uporabe -40 do 105°C, požarni razred B-s3,d0 po EN 13501-1, koefic. parozapornosti min. 10000, proizv. KAIFLEX ST, debelina 19 mm, vključno s toplotno izoliranimi cevnimi nosilci, za premer cevi 54 mm.</t>
  </si>
  <si>
    <t>CENA SKUPAJ</t>
  </si>
  <si>
    <t xml:space="preserve">  1. a. </t>
  </si>
  <si>
    <t>OPCIJA: Toplotni prenosnik kotlovska ogrevna voda-glikol 35% / sanitarna topla voda (STV) izdelan iz plošč alloy 304, s tesnili NBRB, tlačnimi ploščami in nosilnim okvirjem iz ogljikovega jekla vijaki ter konzolo za možnost razširitve</t>
  </si>
  <si>
    <t>3.  0.</t>
  </si>
  <si>
    <t xml:space="preserve">  6.  4.</t>
  </si>
  <si>
    <t xml:space="preserve">  6.  5.</t>
  </si>
  <si>
    <t xml:space="preserve"> 9.  0.</t>
  </si>
  <si>
    <t>Skupaj sistem predgrevanja STV s kondenzatorsko toploto hladilnih agregatov</t>
  </si>
  <si>
    <t>4.2.</t>
  </si>
  <si>
    <t>Ogrevni del instalacije (razvod ogrevne vode 35 do 50°C)</t>
  </si>
  <si>
    <t xml:space="preserve">-pretok 17,22 m3/h, </t>
  </si>
  <si>
    <t xml:space="preserve">-tlačna višina 90 kPa, </t>
  </si>
  <si>
    <t xml:space="preserve">z brezstopenjsko elektronsko regulacijo števila vrtljajev in vgrajenim elektronskim krmiljenjem , z ECM elektromotorjem, z displejem, </t>
  </si>
  <si>
    <t xml:space="preserve">proizv. WILO tip Stratos MAXO 50/0,5-14 </t>
  </si>
  <si>
    <t xml:space="preserve">-el. priključna moč 20-970 W, </t>
  </si>
  <si>
    <t xml:space="preserve">nazivni tlak v okrovu PN 6, </t>
  </si>
  <si>
    <t>s prirobničnim priključkom PN 6, vključno s protiprirobnicama, tesnili in vijaki, DN 50</t>
  </si>
  <si>
    <t xml:space="preserve">Krogelna pipa, s polnim prehodom, z notranjim navojnim priključkom, okrov iz medi, z ročico za odpiranje, </t>
  </si>
  <si>
    <t xml:space="preserve">Protipovratni ventil z notranjim navojnim priključkom, za vodoravno ali navpično montažo, okrov iz medi, ravne oblike, </t>
  </si>
  <si>
    <t>PN 16, DN 65 (R 2 1/2)</t>
  </si>
  <si>
    <t xml:space="preserve">Lovilnik nesnage, s poševnim sedežem, z navojnim priključkom, okrov iz medi, s sitom iz nerjavnega jekla, </t>
  </si>
  <si>
    <t xml:space="preserve">Zaporni regulacijski ventil proizv. T&amp;A tip STAF, kot regulator diferenčnega tlaka v dvižnih vodih s priključki za merjenje pretoka in tlaka, okrov iz sive litine, s prirobničnim priključkom, vključno s protiprirobnicama, tesnili in vijaki, </t>
  </si>
  <si>
    <t>zun. premer 76 x 2,0 mm.</t>
  </si>
  <si>
    <t>Spojniki za precizne jeklene cevi, kot koleno z dvostransko obojko, 90° iz jekla 1.0308, spoj s hladnim zatiskanjem, zunanji premer cevi 76,1 mm.</t>
  </si>
  <si>
    <t>Spojniki za precizne jeklene cevi, kot koleno z dvostransko obojko, 45° iz jekla 1.0308, spoj s hladnim zatiskanjem, zunanji premer cevi 76,1 mm.</t>
  </si>
  <si>
    <t>Spojniki za precizne jeklene cevi, kot T kos, reduciran, odcep z notranjim navojem, iz jekla 1.0308, spoj z hladnim zatiskanjem, zunanji premer cevi 76-3/4-76 mm.</t>
  </si>
  <si>
    <t>Spojniki za precizne jeklene cevi, kot prirobnica, EN 1092-1, PN 10/16, iz jekla, z obojko za hladno zatiskanje Prestabo, vklj. s ploskim tesnilom za ravno tesnilno površino, oblike B1, vijaki in matice kadmirane, zunanji premer cevi 76,1 mm, DN 65</t>
  </si>
  <si>
    <t>Toplotna izolacija cevovodov, izvedena iz gibkih cevi iz sintetičnega kavčuka, območje uporabe -40 do 105°C, požarni razred B-s3,d0 po EN 13501-1, koefic. parozapornosti min. 10000, proizv. KAIFLEX ST, debelina 19 mm, vključno s toplotno izoliranimi cevnimi nosilci, za premer cevi 76 mm.</t>
  </si>
  <si>
    <t>%</t>
  </si>
  <si>
    <t>5.</t>
  </si>
  <si>
    <t>Oprema za energetsko podporo od postaje STV »TERME« k postaji STV »3x5M3</t>
  </si>
  <si>
    <t>5.1.</t>
  </si>
  <si>
    <t>Kuhinja, wellness in lokali</t>
  </si>
  <si>
    <t xml:space="preserve">Obtočna črpalka za sanitarno vodo -10÷110°C, </t>
  </si>
  <si>
    <t xml:space="preserve">-pretok 2 m3/h, </t>
  </si>
  <si>
    <t xml:space="preserve">-tlačna višina 40 kPa, </t>
  </si>
  <si>
    <t xml:space="preserve">z brezstopenjsko elektronsko regulacijo števila vrtljajev in vgrajenim elektronskim krmiljenjem , </t>
  </si>
  <si>
    <t xml:space="preserve">proizv. WILO tip Stratos MAXO-Z 30/0,5-12 </t>
  </si>
  <si>
    <t xml:space="preserve">-el. priključna moč 7÷295 W, </t>
  </si>
  <si>
    <t xml:space="preserve">  2.  1.</t>
  </si>
  <si>
    <t xml:space="preserve">  2.  2.</t>
  </si>
  <si>
    <t>Enako, razen DN 25</t>
  </si>
  <si>
    <t xml:space="preserve">  3.  1.</t>
  </si>
  <si>
    <t xml:space="preserve">  3.  2.</t>
  </si>
  <si>
    <t>Enako, razen zunanji premer cevi 22 x 1,2 mm.</t>
  </si>
  <si>
    <t xml:space="preserve">  4.  1.</t>
  </si>
  <si>
    <t>Spojniki za precizne nerjavne cevi, kot koleno z dvostransko obojko, 90° iz nerjavnega jekla 1.4401, spoj s hladnim zatiskanjem, zunanji premer cevi 54 mm.</t>
  </si>
  <si>
    <t xml:space="preserve">  4.  2.</t>
  </si>
  <si>
    <t>Spojniki za precizne nerjavne cevi, kot T kos, iz nerjavnega jekla, spoj s hladnim zatiskanjem, zunanji premer cevi 54 mm.</t>
  </si>
  <si>
    <t xml:space="preserve">  4.  3.</t>
  </si>
  <si>
    <t xml:space="preserve">  4.  4.</t>
  </si>
  <si>
    <t>Spojniki za precizne nerjavne cevi, kot prirobnica, EN 1092-1, PN 10/16, iz nerjavnega jekla 1.4401 (DIN 10088), z obojko za hladno zatiskanje Mapress, vklj. s ploskim tesnilom za ravno tesnilno površino, oblike B1, vijaki in matice iz nerjavnega jekla Cr-Ni, zunanji premer cevi 54 mm, DN 50</t>
  </si>
  <si>
    <t xml:space="preserve">  5.  1.</t>
  </si>
  <si>
    <t>Toplotna izolacija cevovodov, izvedena iz gibkih cevi iz sintetičnega kavčuka, območje uporabe -40 do 105°C, požarni razred B-s3,d0 po EN 13501-1, koefic. parozapornosti min. 10000, proizv. KAIFLEX ST, debelina 13 mm, vključno s toplotno izoliranimi cevnimi nosilci, za premer cevi 22 mm.</t>
  </si>
  <si>
    <t xml:space="preserve">  5.  2.</t>
  </si>
  <si>
    <t>6.</t>
  </si>
  <si>
    <t>DEMONTAŽNA DELA</t>
  </si>
  <si>
    <t>6.1.</t>
  </si>
  <si>
    <t>DEMONTAŽA ZALOGOVNIKA</t>
  </si>
  <si>
    <t>Demontaža rezervoarja AISI 316L, iz jekla, s toplotno izolacijo, ki jo je potrebno odstraniti posebej, vsebine 4000 l, rezervoar je potrebno zaradi iznosa skozi vrata razrezati na manjše kose, vključno s transportom do zbirnega mesta oz. deponije.</t>
  </si>
  <si>
    <t>Demontaža cevovodov vklj. s spojnimi kosi in pritrditvami, cevi iz jekla, črne, vklj. s toplotno izolacijo, ki jo je potrebno odstraniti posebej, vključno s transportom do zbirnega mesta oz. deponije.</t>
  </si>
  <si>
    <t>2.</t>
  </si>
  <si>
    <t>Priprava tople vode (STV)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</si>
</sst>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164" fontId="3" fillId="0" borderId="1" xfId="0" applyNumberFormat="1" applyFont="1" applyBorder="1"/>
    <xf numFmtId="164" fontId="2" fillId="0" borderId="0" xfId="0" applyNumberFormat="1" applyFont="1"/>
    <xf numFmtId="2" fontId="2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DE300-7C8B-4157-98D3-FDDEC082B251}">
  <dimension ref="A1:G67"/>
  <sheetViews>
    <sheetView view="pageLayout" topLeftCell="A43" zoomScaleNormal="100" workbookViewId="0">
      <selection activeCell="B48" sqref="B47:B48"/>
    </sheetView>
  </sheetViews>
  <sheetFormatPr defaultRowHeight="15" x14ac:dyDescent="0.25"/>
  <cols>
    <col min="1" max="1" width="9.140625" style="6"/>
    <col min="2" max="2" width="72.42578125" style="6" customWidth="1"/>
    <col min="3" max="3" width="6" style="6" customWidth="1"/>
    <col min="4" max="4" width="8" style="6" customWidth="1"/>
    <col min="5" max="5" width="10" style="6" customWidth="1"/>
    <col min="6" max="6" width="9.42578125" style="6" customWidth="1"/>
    <col min="7" max="7" width="9.140625" style="6"/>
  </cols>
  <sheetData>
    <row r="1" spans="1:6" x14ac:dyDescent="0.25">
      <c r="A1" s="4" t="s">
        <v>0</v>
      </c>
    </row>
    <row r="3" spans="1:6" ht="23.25" x14ac:dyDescent="0.25">
      <c r="C3" s="9" t="s">
        <v>71</v>
      </c>
      <c r="D3" s="9" t="s">
        <v>245</v>
      </c>
      <c r="E3" s="10" t="s">
        <v>72</v>
      </c>
      <c r="F3" s="9" t="s">
        <v>73</v>
      </c>
    </row>
    <row r="4" spans="1:6" ht="116.25" customHeight="1" x14ac:dyDescent="0.25">
      <c r="A4" s="34" t="s">
        <v>1</v>
      </c>
      <c r="B4" s="35" t="s">
        <v>2</v>
      </c>
      <c r="C4" s="34" t="s">
        <v>7</v>
      </c>
      <c r="D4" s="34">
        <v>1</v>
      </c>
      <c r="E4" s="36"/>
      <c r="F4" s="36">
        <f>E4*D4</f>
        <v>0</v>
      </c>
    </row>
    <row r="5" spans="1:6" x14ac:dyDescent="0.25">
      <c r="A5" s="34"/>
      <c r="B5" s="6" t="s">
        <v>3</v>
      </c>
      <c r="C5" s="34"/>
      <c r="D5" s="34"/>
      <c r="E5" s="36"/>
      <c r="F5" s="36"/>
    </row>
    <row r="6" spans="1:6" x14ac:dyDescent="0.25">
      <c r="A6" s="34"/>
      <c r="B6" s="6" t="s">
        <v>4</v>
      </c>
      <c r="C6" s="34"/>
      <c r="D6" s="34"/>
      <c r="E6" s="36"/>
      <c r="F6" s="36"/>
    </row>
    <row r="7" spans="1:6" x14ac:dyDescent="0.25">
      <c r="A7" s="34"/>
      <c r="B7" s="6" t="s">
        <v>5</v>
      </c>
      <c r="C7" s="34"/>
      <c r="D7" s="34"/>
      <c r="E7" s="36"/>
      <c r="F7" s="36"/>
    </row>
    <row r="8" spans="1:6" x14ac:dyDescent="0.25">
      <c r="A8" s="34"/>
      <c r="B8" s="6" t="s">
        <v>6</v>
      </c>
      <c r="C8" s="34"/>
      <c r="D8" s="34"/>
      <c r="E8" s="36"/>
      <c r="F8" s="36"/>
    </row>
    <row r="9" spans="1:6" x14ac:dyDescent="0.25">
      <c r="E9" s="23"/>
      <c r="F9" s="23"/>
    </row>
    <row r="10" spans="1:6" ht="34.5" x14ac:dyDescent="0.25">
      <c r="A10" s="37" t="s">
        <v>8</v>
      </c>
      <c r="B10" s="35" t="s">
        <v>79</v>
      </c>
      <c r="C10" s="37" t="s">
        <v>7</v>
      </c>
      <c r="D10" s="37">
        <v>2</v>
      </c>
      <c r="E10" s="38"/>
      <c r="F10" s="38">
        <f>E10*D10</f>
        <v>0</v>
      </c>
    </row>
    <row r="11" spans="1:6" x14ac:dyDescent="0.25">
      <c r="A11" s="37"/>
      <c r="B11" s="35"/>
      <c r="E11" s="23"/>
      <c r="F11" s="23"/>
    </row>
    <row r="12" spans="1:6" ht="23.25" x14ac:dyDescent="0.25">
      <c r="A12" s="37" t="s">
        <v>9</v>
      </c>
      <c r="B12" s="35" t="s">
        <v>10</v>
      </c>
      <c r="C12" s="37" t="s">
        <v>7</v>
      </c>
      <c r="D12" s="37">
        <v>5</v>
      </c>
      <c r="E12" s="38"/>
      <c r="F12" s="38">
        <f>E12*D12</f>
        <v>0</v>
      </c>
    </row>
    <row r="13" spans="1:6" x14ac:dyDescent="0.25">
      <c r="E13" s="23"/>
      <c r="F13" s="23"/>
    </row>
    <row r="14" spans="1:6" ht="23.25" x14ac:dyDescent="0.25">
      <c r="A14" s="37" t="s">
        <v>11</v>
      </c>
      <c r="B14" s="35" t="s">
        <v>12</v>
      </c>
      <c r="C14" s="37" t="s">
        <v>7</v>
      </c>
      <c r="D14" s="37">
        <v>2</v>
      </c>
      <c r="E14" s="38"/>
      <c r="F14" s="38">
        <f>E14*D14</f>
        <v>0</v>
      </c>
    </row>
    <row r="15" spans="1:6" x14ac:dyDescent="0.25">
      <c r="E15" s="23"/>
      <c r="F15" s="23"/>
    </row>
    <row r="16" spans="1:6" ht="34.5" x14ac:dyDescent="0.25">
      <c r="A16" s="37" t="s">
        <v>13</v>
      </c>
      <c r="B16" s="35" t="s">
        <v>14</v>
      </c>
      <c r="C16" s="37" t="s">
        <v>7</v>
      </c>
      <c r="D16" s="37">
        <v>3</v>
      </c>
      <c r="E16" s="38"/>
      <c r="F16" s="38">
        <f>E16*D16</f>
        <v>0</v>
      </c>
    </row>
    <row r="17" spans="1:6" x14ac:dyDescent="0.25">
      <c r="E17" s="23"/>
      <c r="F17" s="23"/>
    </row>
    <row r="18" spans="1:6" ht="23.25" x14ac:dyDescent="0.25">
      <c r="A18" s="37" t="s">
        <v>15</v>
      </c>
      <c r="B18" s="35" t="s">
        <v>82</v>
      </c>
      <c r="C18" s="37" t="s">
        <v>7</v>
      </c>
      <c r="D18" s="37"/>
      <c r="E18" s="38"/>
      <c r="F18" s="38">
        <f>E18</f>
        <v>0</v>
      </c>
    </row>
    <row r="19" spans="1:6" x14ac:dyDescent="0.25">
      <c r="E19" s="23"/>
      <c r="F19" s="23"/>
    </row>
    <row r="20" spans="1:6" ht="23.25" x14ac:dyDescent="0.25">
      <c r="A20" s="37" t="s">
        <v>16</v>
      </c>
      <c r="B20" s="35" t="s">
        <v>83</v>
      </c>
      <c r="C20" s="37" t="s">
        <v>7</v>
      </c>
      <c r="D20" s="37"/>
      <c r="E20" s="38"/>
      <c r="F20" s="38">
        <f>E20</f>
        <v>0</v>
      </c>
    </row>
    <row r="21" spans="1:6" x14ac:dyDescent="0.25">
      <c r="A21" s="37" t="s">
        <v>17</v>
      </c>
      <c r="B21" s="35" t="s">
        <v>18</v>
      </c>
      <c r="C21" s="34" t="s">
        <v>7</v>
      </c>
      <c r="D21" s="34">
        <v>3</v>
      </c>
      <c r="E21" s="36"/>
      <c r="F21" s="36">
        <f>E21*D21</f>
        <v>0</v>
      </c>
    </row>
    <row r="22" spans="1:6" x14ac:dyDescent="0.25">
      <c r="B22" s="6" t="s">
        <v>19</v>
      </c>
      <c r="C22" s="34"/>
      <c r="D22" s="34"/>
      <c r="E22" s="36"/>
      <c r="F22" s="36"/>
    </row>
    <row r="23" spans="1:6" x14ac:dyDescent="0.25">
      <c r="E23" s="23"/>
      <c r="F23" s="23"/>
    </row>
    <row r="24" spans="1:6" ht="34.5" x14ac:dyDescent="0.25">
      <c r="A24" s="37" t="s">
        <v>20</v>
      </c>
      <c r="B24" s="35" t="s">
        <v>80</v>
      </c>
      <c r="C24" s="37" t="s">
        <v>23</v>
      </c>
      <c r="D24" s="37">
        <v>6</v>
      </c>
      <c r="E24" s="38"/>
      <c r="F24" s="38">
        <f>E24*D24</f>
        <v>0</v>
      </c>
    </row>
    <row r="25" spans="1:6" x14ac:dyDescent="0.25">
      <c r="E25" s="23"/>
      <c r="F25" s="23"/>
    </row>
    <row r="26" spans="1:6" x14ac:dyDescent="0.25">
      <c r="A26" s="37" t="s">
        <v>24</v>
      </c>
      <c r="B26" s="6" t="s">
        <v>25</v>
      </c>
      <c r="C26" s="37" t="s">
        <v>23</v>
      </c>
      <c r="D26" s="37">
        <v>36</v>
      </c>
      <c r="E26" s="38"/>
      <c r="F26" s="38">
        <f>E26*D26</f>
        <v>0</v>
      </c>
    </row>
    <row r="27" spans="1:6" x14ac:dyDescent="0.25">
      <c r="E27" s="23"/>
      <c r="F27" s="23"/>
    </row>
    <row r="28" spans="1:6" ht="23.25" x14ac:dyDescent="0.25">
      <c r="A28" s="37" t="s">
        <v>26</v>
      </c>
      <c r="B28" s="35" t="s">
        <v>27</v>
      </c>
      <c r="C28" s="37" t="s">
        <v>7</v>
      </c>
      <c r="D28" s="37">
        <v>6</v>
      </c>
      <c r="E28" s="38"/>
      <c r="F28" s="38">
        <f>E28*D28</f>
        <v>0</v>
      </c>
    </row>
    <row r="29" spans="1:6" x14ac:dyDescent="0.25">
      <c r="E29" s="23"/>
      <c r="F29" s="23"/>
    </row>
    <row r="30" spans="1:6" x14ac:dyDescent="0.25">
      <c r="A30" s="37" t="s">
        <v>28</v>
      </c>
      <c r="B30" s="6" t="s">
        <v>29</v>
      </c>
      <c r="C30" s="37" t="s">
        <v>7</v>
      </c>
      <c r="D30" s="37">
        <v>36</v>
      </c>
      <c r="E30" s="38"/>
      <c r="F30" s="38">
        <f>E30*D30</f>
        <v>0</v>
      </c>
    </row>
    <row r="31" spans="1:6" x14ac:dyDescent="0.25">
      <c r="E31" s="23"/>
      <c r="F31" s="23"/>
    </row>
    <row r="32" spans="1:6" ht="23.25" x14ac:dyDescent="0.25">
      <c r="A32" s="37" t="s">
        <v>30</v>
      </c>
      <c r="B32" s="35" t="s">
        <v>31</v>
      </c>
      <c r="C32" s="37" t="s">
        <v>7</v>
      </c>
      <c r="D32" s="37">
        <v>2</v>
      </c>
      <c r="E32" s="38"/>
      <c r="F32" s="38">
        <f>E32*D32</f>
        <v>0</v>
      </c>
    </row>
    <row r="33" spans="1:6" x14ac:dyDescent="0.25">
      <c r="E33" s="23"/>
      <c r="F33" s="23"/>
    </row>
    <row r="34" spans="1:6" x14ac:dyDescent="0.25">
      <c r="A34" s="37" t="s">
        <v>32</v>
      </c>
      <c r="B34" s="6" t="s">
        <v>33</v>
      </c>
      <c r="C34" s="37" t="s">
        <v>7</v>
      </c>
      <c r="D34" s="37">
        <v>2</v>
      </c>
      <c r="E34" s="38"/>
      <c r="F34" s="38">
        <f>E34*D34</f>
        <v>0</v>
      </c>
    </row>
    <row r="35" spans="1:6" x14ac:dyDescent="0.25">
      <c r="E35" s="23"/>
      <c r="F35" s="23"/>
    </row>
    <row r="36" spans="1:6" ht="22.5" x14ac:dyDescent="0.25">
      <c r="A36" s="37" t="s">
        <v>34</v>
      </c>
      <c r="B36" s="31" t="s">
        <v>35</v>
      </c>
      <c r="C36" s="37" t="s">
        <v>7</v>
      </c>
      <c r="D36" s="37">
        <v>2</v>
      </c>
      <c r="E36" s="38"/>
      <c r="F36" s="38">
        <f>E36*D36</f>
        <v>0</v>
      </c>
    </row>
    <row r="37" spans="1:6" x14ac:dyDescent="0.25">
      <c r="E37" s="23"/>
      <c r="F37" s="23"/>
    </row>
    <row r="38" spans="1:6" x14ac:dyDescent="0.25">
      <c r="A38" s="37" t="s">
        <v>36</v>
      </c>
      <c r="B38" s="6" t="s">
        <v>37</v>
      </c>
      <c r="C38" s="37" t="s">
        <v>7</v>
      </c>
      <c r="D38" s="37">
        <v>12</v>
      </c>
      <c r="E38" s="38"/>
      <c r="F38" s="38">
        <f>E38*D38</f>
        <v>0</v>
      </c>
    </row>
    <row r="39" spans="1:6" x14ac:dyDescent="0.25">
      <c r="E39" s="23"/>
      <c r="F39" s="23"/>
    </row>
    <row r="40" spans="1:6" ht="23.25" x14ac:dyDescent="0.25">
      <c r="A40" s="37" t="s">
        <v>38</v>
      </c>
      <c r="B40" s="35" t="s">
        <v>39</v>
      </c>
      <c r="C40" s="37" t="s">
        <v>7</v>
      </c>
      <c r="D40" s="37">
        <v>16</v>
      </c>
      <c r="E40" s="38"/>
      <c r="F40" s="38">
        <f>E40*D40</f>
        <v>0</v>
      </c>
    </row>
    <row r="41" spans="1:6" x14ac:dyDescent="0.25">
      <c r="E41" s="23"/>
      <c r="F41" s="23"/>
    </row>
    <row r="42" spans="1:6" ht="22.5" x14ac:dyDescent="0.25">
      <c r="A42" s="37" t="s">
        <v>40</v>
      </c>
      <c r="B42" s="39" t="s">
        <v>41</v>
      </c>
      <c r="C42" s="37" t="s">
        <v>7</v>
      </c>
      <c r="D42" s="37">
        <v>2</v>
      </c>
      <c r="E42" s="38"/>
      <c r="F42" s="38">
        <f>E42*D42</f>
        <v>0</v>
      </c>
    </row>
    <row r="43" spans="1:6" x14ac:dyDescent="0.25">
      <c r="E43" s="23"/>
      <c r="F43" s="23"/>
    </row>
    <row r="44" spans="1:6" x14ac:dyDescent="0.25">
      <c r="A44" s="6" t="s">
        <v>42</v>
      </c>
      <c r="B44" s="6" t="s">
        <v>43</v>
      </c>
      <c r="C44" s="37" t="s">
        <v>7</v>
      </c>
      <c r="D44" s="37">
        <v>8</v>
      </c>
      <c r="E44" s="38"/>
      <c r="F44" s="38">
        <f>E44*D44</f>
        <v>0</v>
      </c>
    </row>
    <row r="45" spans="1:6" x14ac:dyDescent="0.25">
      <c r="E45" s="23"/>
      <c r="F45" s="23"/>
    </row>
    <row r="46" spans="1:6" ht="34.5" x14ac:dyDescent="0.25">
      <c r="A46" s="37" t="s">
        <v>44</v>
      </c>
      <c r="B46" s="35" t="s">
        <v>45</v>
      </c>
      <c r="C46" s="37" t="s">
        <v>7</v>
      </c>
      <c r="D46" s="37">
        <v>6</v>
      </c>
      <c r="E46" s="38"/>
      <c r="F46" s="38">
        <f>E46*D46</f>
        <v>0</v>
      </c>
    </row>
    <row r="47" spans="1:6" x14ac:dyDescent="0.25">
      <c r="E47" s="23"/>
      <c r="F47" s="23"/>
    </row>
    <row r="48" spans="1:6" ht="23.25" x14ac:dyDescent="0.25">
      <c r="A48" s="37" t="s">
        <v>46</v>
      </c>
      <c r="B48" s="35" t="s">
        <v>47</v>
      </c>
      <c r="C48" s="37" t="s">
        <v>48</v>
      </c>
      <c r="D48" s="37">
        <v>250</v>
      </c>
      <c r="E48" s="38"/>
      <c r="F48" s="38">
        <f>E48*D48</f>
        <v>0</v>
      </c>
    </row>
    <row r="49" spans="1:6" x14ac:dyDescent="0.25">
      <c r="E49" s="23"/>
      <c r="F49" s="23"/>
    </row>
    <row r="50" spans="1:6" ht="34.5" x14ac:dyDescent="0.25">
      <c r="A50" s="37" t="s">
        <v>49</v>
      </c>
      <c r="B50" s="35" t="s">
        <v>50</v>
      </c>
      <c r="C50" s="37" t="s">
        <v>23</v>
      </c>
      <c r="D50" s="37">
        <v>6</v>
      </c>
      <c r="E50" s="38"/>
      <c r="F50" s="38">
        <f>E50*D50</f>
        <v>0</v>
      </c>
    </row>
    <row r="51" spans="1:6" x14ac:dyDescent="0.25">
      <c r="E51" s="23"/>
      <c r="F51" s="23"/>
    </row>
    <row r="52" spans="1:6" x14ac:dyDescent="0.25">
      <c r="A52" s="37" t="s">
        <v>51</v>
      </c>
      <c r="B52" s="35" t="s">
        <v>52</v>
      </c>
      <c r="C52" s="37" t="s">
        <v>23</v>
      </c>
      <c r="D52" s="37">
        <v>36</v>
      </c>
      <c r="E52" s="38"/>
      <c r="F52" s="38">
        <f>E52*D52</f>
        <v>0</v>
      </c>
    </row>
    <row r="53" spans="1:6" x14ac:dyDescent="0.25">
      <c r="E53" s="23"/>
      <c r="F53" s="23"/>
    </row>
    <row r="54" spans="1:6" ht="23.25" x14ac:dyDescent="0.25">
      <c r="A54" s="37" t="s">
        <v>53</v>
      </c>
      <c r="B54" s="35" t="s">
        <v>81</v>
      </c>
      <c r="C54" s="37" t="s">
        <v>7</v>
      </c>
      <c r="D54" s="37">
        <v>1</v>
      </c>
      <c r="E54" s="38"/>
      <c r="F54" s="38">
        <f>E54*D54</f>
        <v>0</v>
      </c>
    </row>
    <row r="55" spans="1:6" x14ac:dyDescent="0.25">
      <c r="A55" s="37"/>
      <c r="B55" s="35"/>
      <c r="E55" s="23"/>
      <c r="F55" s="23"/>
    </row>
    <row r="56" spans="1:6" ht="34.5" x14ac:dyDescent="0.25">
      <c r="A56" s="37" t="s">
        <v>54</v>
      </c>
      <c r="B56" s="35" t="s">
        <v>55</v>
      </c>
      <c r="C56" s="37" t="s">
        <v>7</v>
      </c>
      <c r="D56" s="37">
        <v>5</v>
      </c>
      <c r="E56" s="38"/>
      <c r="F56" s="38">
        <f>E56*D56</f>
        <v>0</v>
      </c>
    </row>
    <row r="57" spans="1:6" x14ac:dyDescent="0.25">
      <c r="E57" s="23"/>
      <c r="F57" s="23"/>
    </row>
    <row r="58" spans="1:6" ht="34.5" x14ac:dyDescent="0.25">
      <c r="A58" s="37" t="s">
        <v>56</v>
      </c>
      <c r="B58" s="35" t="s">
        <v>57</v>
      </c>
      <c r="C58" s="37" t="s">
        <v>7</v>
      </c>
      <c r="D58" s="37">
        <v>5</v>
      </c>
      <c r="E58" s="38"/>
      <c r="F58" s="38">
        <f>E58*D58</f>
        <v>0</v>
      </c>
    </row>
    <row r="59" spans="1:6" x14ac:dyDescent="0.25">
      <c r="E59" s="23"/>
      <c r="F59" s="23"/>
    </row>
    <row r="60" spans="1:6" ht="34.5" x14ac:dyDescent="0.25">
      <c r="A60" s="37" t="s">
        <v>58</v>
      </c>
      <c r="B60" s="35" t="s">
        <v>75</v>
      </c>
      <c r="C60" s="37" t="s">
        <v>7</v>
      </c>
      <c r="D60" s="37">
        <v>1</v>
      </c>
      <c r="E60" s="38"/>
      <c r="F60" s="38">
        <f>E60*D60</f>
        <v>0</v>
      </c>
    </row>
    <row r="61" spans="1:6" x14ac:dyDescent="0.25">
      <c r="B61" s="35"/>
      <c r="E61" s="23"/>
      <c r="F61" s="23"/>
    </row>
    <row r="62" spans="1:6" ht="23.25" x14ac:dyDescent="0.25">
      <c r="A62" s="37" t="s">
        <v>63</v>
      </c>
      <c r="B62" s="35" t="s">
        <v>77</v>
      </c>
      <c r="C62" s="37" t="s">
        <v>7</v>
      </c>
      <c r="D62" s="37">
        <v>1</v>
      </c>
      <c r="E62" s="38"/>
      <c r="F62" s="38">
        <f>E62*D62</f>
        <v>0</v>
      </c>
    </row>
    <row r="63" spans="1:6" x14ac:dyDescent="0.25">
      <c r="E63" s="23"/>
      <c r="F63" s="23"/>
    </row>
    <row r="64" spans="1:6" ht="34.5" x14ac:dyDescent="0.25">
      <c r="A64" s="37" t="s">
        <v>67</v>
      </c>
      <c r="B64" s="35" t="s">
        <v>68</v>
      </c>
      <c r="C64" s="37" t="s">
        <v>296</v>
      </c>
      <c r="D64" s="40">
        <v>10</v>
      </c>
      <c r="E64" s="38"/>
      <c r="F64" s="38">
        <v>0</v>
      </c>
    </row>
    <row r="65" spans="1:6" x14ac:dyDescent="0.25">
      <c r="E65" s="23"/>
      <c r="F65" s="23"/>
    </row>
    <row r="66" spans="1:6" x14ac:dyDescent="0.25">
      <c r="A66" s="37" t="s">
        <v>69</v>
      </c>
      <c r="B66" s="35" t="s">
        <v>70</v>
      </c>
      <c r="C66" s="37" t="s">
        <v>296</v>
      </c>
      <c r="D66" s="40">
        <v>10</v>
      </c>
      <c r="E66" s="38"/>
      <c r="F66" s="38">
        <v>0</v>
      </c>
    </row>
    <row r="67" spans="1:6" x14ac:dyDescent="0.25">
      <c r="B67" s="41" t="s">
        <v>78</v>
      </c>
      <c r="C67" s="41"/>
      <c r="D67" s="41"/>
      <c r="E67" s="41"/>
      <c r="F67" s="42">
        <f>F66+F64+F62+F60+F58+F56+F54+F52+F50+F48+F46+F44+F42+F40+F38+F36+F34+F32+F30+F28+F26+F24+F21+F20+F18+F16+F14+F12+F10+F4</f>
        <v>0</v>
      </c>
    </row>
  </sheetData>
  <mergeCells count="10">
    <mergeCell ref="F4:F8"/>
    <mergeCell ref="E21:E22"/>
    <mergeCell ref="F21:F22"/>
    <mergeCell ref="C21:C22"/>
    <mergeCell ref="D21:D22"/>
    <mergeCell ref="A4:A8"/>
    <mergeCell ref="C4:C8"/>
    <mergeCell ref="D4:D8"/>
    <mergeCell ref="B67:E67"/>
    <mergeCell ref="E4:E8"/>
  </mergeCells>
  <pageMargins left="0.7" right="0.7" top="0.75" bottom="0.75" header="0.3" footer="0.3"/>
  <pageSetup paperSize="9" orientation="landscape" r:id="rId1"/>
  <headerFooter>
    <oddHeader>&amp;L&amp;10ISTRABENZ TURIZEM D.D.
Obala 33, 6320 PORTOROŽ&amp;R&amp;10Poziv št. 2203/2021/011
Obrazec št. 2_ Ponudba za Sklop 1: Priključek hladne vode</oddHeader>
    <oddFooter>&amp;L&amp;10Datum: 
&amp;C&amp;10Žig in podpis:
&amp;R&amp;10Page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A5B6-27CF-4559-9725-7A6B64058ACD}">
  <dimension ref="A1:F167"/>
  <sheetViews>
    <sheetView view="pageLayout" topLeftCell="A61" zoomScaleNormal="100" workbookViewId="0">
      <selection activeCell="B58" sqref="B58"/>
    </sheetView>
  </sheetViews>
  <sheetFormatPr defaultRowHeight="15" x14ac:dyDescent="0.25"/>
  <cols>
    <col min="1" max="1" width="4.7109375" style="6" customWidth="1"/>
    <col min="2" max="2" width="77" style="6" customWidth="1"/>
    <col min="3" max="3" width="7.5703125" style="6" customWidth="1"/>
    <col min="4" max="4" width="8.28515625" style="6" customWidth="1"/>
    <col min="5" max="5" width="11.5703125" style="6" customWidth="1"/>
    <col min="6" max="6" width="12.7109375" style="6" customWidth="1"/>
  </cols>
  <sheetData>
    <row r="1" spans="1:6" x14ac:dyDescent="0.25">
      <c r="A1" s="4" t="s">
        <v>329</v>
      </c>
      <c r="B1" s="5" t="s">
        <v>330</v>
      </c>
    </row>
    <row r="2" spans="1:6" ht="15" customHeight="1" x14ac:dyDescent="0.25">
      <c r="A2" s="7" t="s">
        <v>84</v>
      </c>
      <c r="B2" s="8" t="s">
        <v>85</v>
      </c>
      <c r="C2" s="8"/>
    </row>
    <row r="3" spans="1:6" x14ac:dyDescent="0.25">
      <c r="C3" s="9" t="s">
        <v>177</v>
      </c>
      <c r="D3" s="9" t="s">
        <v>246</v>
      </c>
      <c r="E3" s="10" t="s">
        <v>72</v>
      </c>
      <c r="F3" s="9" t="s">
        <v>73</v>
      </c>
    </row>
    <row r="4" spans="1:6" ht="90" x14ac:dyDescent="0.25">
      <c r="A4" s="11" t="s">
        <v>1</v>
      </c>
      <c r="B4" s="12" t="s">
        <v>86</v>
      </c>
      <c r="C4" s="13" t="s">
        <v>7</v>
      </c>
      <c r="D4" s="13">
        <v>2</v>
      </c>
      <c r="E4" s="14"/>
      <c r="F4" s="14">
        <f>D4*E4</f>
        <v>0</v>
      </c>
    </row>
    <row r="5" spans="1:6" x14ac:dyDescent="0.25">
      <c r="A5" s="11"/>
      <c r="B5" s="3" t="s">
        <v>87</v>
      </c>
      <c r="C5" s="13"/>
      <c r="D5" s="13"/>
      <c r="E5" s="14"/>
      <c r="F5" s="14"/>
    </row>
    <row r="6" spans="1:6" x14ac:dyDescent="0.25">
      <c r="A6" s="11"/>
      <c r="B6" s="3" t="s">
        <v>88</v>
      </c>
      <c r="C6" s="13"/>
      <c r="D6" s="13"/>
      <c r="E6" s="14"/>
      <c r="F6" s="14"/>
    </row>
    <row r="7" spans="1:6" x14ac:dyDescent="0.25">
      <c r="A7" s="11"/>
      <c r="B7" s="3" t="s">
        <v>89</v>
      </c>
      <c r="C7" s="13"/>
      <c r="D7" s="13"/>
      <c r="E7" s="14"/>
      <c r="F7" s="14"/>
    </row>
    <row r="8" spans="1:6" x14ac:dyDescent="0.25">
      <c r="A8" s="11"/>
      <c r="B8" s="3" t="s">
        <v>90</v>
      </c>
      <c r="C8" s="13"/>
      <c r="D8" s="13"/>
      <c r="E8" s="14"/>
      <c r="F8" s="14"/>
    </row>
    <row r="9" spans="1:6" x14ac:dyDescent="0.25">
      <c r="A9" s="11"/>
      <c r="B9" s="3" t="s">
        <v>91</v>
      </c>
      <c r="C9" s="13"/>
      <c r="D9" s="13"/>
      <c r="E9" s="14"/>
      <c r="F9" s="14"/>
    </row>
    <row r="10" spans="1:6" x14ac:dyDescent="0.25">
      <c r="A10" s="11"/>
      <c r="B10" s="3" t="s">
        <v>92</v>
      </c>
      <c r="C10" s="13"/>
      <c r="D10" s="13"/>
      <c r="E10" s="14"/>
      <c r="F10" s="14"/>
    </row>
    <row r="11" spans="1:6" x14ac:dyDescent="0.25">
      <c r="A11" s="11"/>
      <c r="B11" s="3" t="s">
        <v>93</v>
      </c>
      <c r="C11" s="13"/>
      <c r="D11" s="13"/>
      <c r="E11" s="14"/>
      <c r="F11" s="14"/>
    </row>
    <row r="12" spans="1:6" x14ac:dyDescent="0.25">
      <c r="A12" s="11"/>
      <c r="B12" s="3" t="s">
        <v>94</v>
      </c>
      <c r="C12" s="13"/>
      <c r="D12" s="13"/>
      <c r="E12" s="14"/>
      <c r="F12" s="14"/>
    </row>
    <row r="13" spans="1:6" x14ac:dyDescent="0.25">
      <c r="A13" s="11"/>
      <c r="B13" s="3" t="s">
        <v>95</v>
      </c>
      <c r="C13" s="13"/>
      <c r="D13" s="13"/>
      <c r="E13" s="14"/>
      <c r="F13" s="14"/>
    </row>
    <row r="14" spans="1:6" x14ac:dyDescent="0.25">
      <c r="A14" s="3"/>
      <c r="B14" s="3"/>
      <c r="C14" s="15"/>
      <c r="D14" s="15"/>
      <c r="E14" s="16"/>
      <c r="F14" s="16"/>
    </row>
    <row r="15" spans="1:6" x14ac:dyDescent="0.25">
      <c r="C15" s="17"/>
      <c r="D15" s="17"/>
      <c r="E15" s="18"/>
      <c r="F15" s="18"/>
    </row>
    <row r="16" spans="1:6" ht="45" x14ac:dyDescent="0.25">
      <c r="A16" s="11" t="s">
        <v>8</v>
      </c>
      <c r="B16" s="12" t="s">
        <v>171</v>
      </c>
      <c r="C16" s="13" t="s">
        <v>7</v>
      </c>
      <c r="D16" s="13">
        <v>2</v>
      </c>
      <c r="E16" s="14"/>
      <c r="F16" s="14">
        <f>E16*D16</f>
        <v>0</v>
      </c>
    </row>
    <row r="17" spans="1:6" x14ac:dyDescent="0.25">
      <c r="A17" s="11"/>
      <c r="B17" s="3" t="s">
        <v>87</v>
      </c>
      <c r="C17" s="13"/>
      <c r="D17" s="13"/>
      <c r="E17" s="14"/>
      <c r="F17" s="14"/>
    </row>
    <row r="18" spans="1:6" x14ac:dyDescent="0.25">
      <c r="A18" s="11"/>
      <c r="B18" s="3" t="s">
        <v>96</v>
      </c>
      <c r="C18" s="13"/>
      <c r="D18" s="13"/>
      <c r="E18" s="14"/>
      <c r="F18" s="14"/>
    </row>
    <row r="19" spans="1:6" x14ac:dyDescent="0.25">
      <c r="A19" s="11"/>
      <c r="B19" s="3" t="s">
        <v>97</v>
      </c>
      <c r="C19" s="13"/>
      <c r="D19" s="13"/>
      <c r="E19" s="14"/>
      <c r="F19" s="14"/>
    </row>
    <row r="20" spans="1:6" x14ac:dyDescent="0.25">
      <c r="A20" s="11"/>
      <c r="B20" s="3" t="s">
        <v>98</v>
      </c>
      <c r="C20" s="13"/>
      <c r="D20" s="13"/>
      <c r="E20" s="14"/>
      <c r="F20" s="14"/>
    </row>
    <row r="21" spans="1:6" x14ac:dyDescent="0.25">
      <c r="A21" s="11"/>
      <c r="B21" s="3" t="s">
        <v>99</v>
      </c>
      <c r="C21" s="13"/>
      <c r="D21" s="13"/>
      <c r="E21" s="14"/>
      <c r="F21" s="14"/>
    </row>
    <row r="22" spans="1:6" x14ac:dyDescent="0.25">
      <c r="A22" s="11"/>
      <c r="B22" s="3" t="s">
        <v>100</v>
      </c>
      <c r="C22" s="13"/>
      <c r="D22" s="13"/>
      <c r="E22" s="14"/>
      <c r="F22" s="14"/>
    </row>
    <row r="23" spans="1:6" x14ac:dyDescent="0.25">
      <c r="A23" s="11"/>
      <c r="B23" s="3" t="s">
        <v>101</v>
      </c>
      <c r="C23" s="13"/>
      <c r="D23" s="13"/>
      <c r="E23" s="14"/>
      <c r="F23" s="14"/>
    </row>
    <row r="24" spans="1:6" x14ac:dyDescent="0.25">
      <c r="A24" s="11"/>
      <c r="B24" s="3" t="s">
        <v>102</v>
      </c>
      <c r="C24" s="13"/>
      <c r="D24" s="13"/>
      <c r="E24" s="14"/>
      <c r="F24" s="14"/>
    </row>
    <row r="25" spans="1:6" x14ac:dyDescent="0.25">
      <c r="A25" s="11"/>
      <c r="B25" s="3" t="s">
        <v>103</v>
      </c>
      <c r="C25" s="13"/>
      <c r="D25" s="13"/>
      <c r="E25" s="14"/>
      <c r="F25" s="14"/>
    </row>
    <row r="26" spans="1:6" x14ac:dyDescent="0.25">
      <c r="A26" s="11"/>
      <c r="B26" s="3" t="s">
        <v>104</v>
      </c>
      <c r="C26" s="13"/>
      <c r="D26" s="13"/>
      <c r="E26" s="14"/>
      <c r="F26" s="14"/>
    </row>
    <row r="27" spans="1:6" x14ac:dyDescent="0.25">
      <c r="A27" s="11"/>
      <c r="B27" s="3" t="s">
        <v>105</v>
      </c>
      <c r="C27" s="13"/>
      <c r="D27" s="13"/>
      <c r="E27" s="14"/>
      <c r="F27" s="14"/>
    </row>
    <row r="28" spans="1:6" x14ac:dyDescent="0.25">
      <c r="A28" s="3"/>
      <c r="B28" s="3"/>
      <c r="C28" s="15"/>
      <c r="D28" s="15"/>
      <c r="E28" s="16"/>
      <c r="F28" s="16"/>
    </row>
    <row r="29" spans="1:6" x14ac:dyDescent="0.25">
      <c r="C29" s="17"/>
      <c r="D29" s="17"/>
      <c r="E29" s="18"/>
      <c r="F29" s="18"/>
    </row>
    <row r="30" spans="1:6" x14ac:dyDescent="0.25">
      <c r="A30" s="11" t="s">
        <v>9</v>
      </c>
      <c r="B30" s="3" t="s">
        <v>106</v>
      </c>
      <c r="C30" s="13" t="s">
        <v>7</v>
      </c>
      <c r="D30" s="13">
        <v>1</v>
      </c>
      <c r="E30" s="14"/>
      <c r="F30" s="14">
        <f>E30*D30</f>
        <v>0</v>
      </c>
    </row>
    <row r="31" spans="1:6" x14ac:dyDescent="0.25">
      <c r="A31" s="11"/>
      <c r="B31" s="3" t="s">
        <v>107</v>
      </c>
      <c r="C31" s="13"/>
      <c r="D31" s="13"/>
      <c r="E31" s="14"/>
      <c r="F31" s="14"/>
    </row>
    <row r="32" spans="1:6" x14ac:dyDescent="0.25">
      <c r="A32" s="11"/>
      <c r="B32" s="3" t="s">
        <v>108</v>
      </c>
      <c r="C32" s="13"/>
      <c r="D32" s="13"/>
      <c r="E32" s="14"/>
      <c r="F32" s="14"/>
    </row>
    <row r="33" spans="1:6" ht="33.75" x14ac:dyDescent="0.25">
      <c r="A33" s="11"/>
      <c r="B33" s="12" t="s">
        <v>109</v>
      </c>
      <c r="C33" s="13"/>
      <c r="D33" s="13"/>
      <c r="E33" s="14"/>
      <c r="F33" s="14"/>
    </row>
    <row r="34" spans="1:6" x14ac:dyDescent="0.25">
      <c r="A34" s="11"/>
      <c r="B34" s="3" t="s">
        <v>110</v>
      </c>
      <c r="C34" s="13"/>
      <c r="D34" s="13"/>
      <c r="E34" s="14"/>
      <c r="F34" s="14"/>
    </row>
    <row r="35" spans="1:6" x14ac:dyDescent="0.25">
      <c r="A35" s="11"/>
      <c r="B35" s="3" t="s">
        <v>111</v>
      </c>
      <c r="C35" s="13"/>
      <c r="D35" s="13"/>
      <c r="E35" s="14"/>
      <c r="F35" s="14"/>
    </row>
    <row r="36" spans="1:6" x14ac:dyDescent="0.25">
      <c r="A36" s="11"/>
      <c r="B36" s="3" t="s">
        <v>112</v>
      </c>
      <c r="C36" s="13"/>
      <c r="D36" s="13"/>
      <c r="E36" s="14"/>
      <c r="F36" s="14"/>
    </row>
    <row r="37" spans="1:6" ht="22.5" x14ac:dyDescent="0.25">
      <c r="A37" s="11"/>
      <c r="B37" s="12" t="s">
        <v>113</v>
      </c>
      <c r="C37" s="13"/>
      <c r="D37" s="13"/>
      <c r="E37" s="14"/>
      <c r="F37" s="14"/>
    </row>
    <row r="38" spans="1:6" x14ac:dyDescent="0.25">
      <c r="A38" s="3"/>
      <c r="B38" s="12"/>
      <c r="C38" s="15"/>
      <c r="D38" s="15"/>
      <c r="E38" s="16"/>
      <c r="F38" s="16"/>
    </row>
    <row r="39" spans="1:6" x14ac:dyDescent="0.25">
      <c r="C39" s="17"/>
      <c r="D39" s="17"/>
      <c r="E39" s="18"/>
      <c r="F39" s="18"/>
    </row>
    <row r="40" spans="1:6" x14ac:dyDescent="0.25">
      <c r="A40" s="11" t="s">
        <v>11</v>
      </c>
      <c r="B40" s="3" t="s">
        <v>106</v>
      </c>
      <c r="C40" s="13" t="s">
        <v>7</v>
      </c>
      <c r="D40" s="13">
        <v>2</v>
      </c>
      <c r="E40" s="14"/>
      <c r="F40" s="14">
        <f>E40*D40</f>
        <v>0</v>
      </c>
    </row>
    <row r="41" spans="1:6" x14ac:dyDescent="0.25">
      <c r="A41" s="11"/>
      <c r="B41" s="3" t="s">
        <v>114</v>
      </c>
      <c r="C41" s="13"/>
      <c r="D41" s="13"/>
      <c r="E41" s="14"/>
      <c r="F41" s="14"/>
    </row>
    <row r="42" spans="1:6" x14ac:dyDescent="0.25">
      <c r="A42" s="11"/>
      <c r="B42" s="3" t="s">
        <v>115</v>
      </c>
      <c r="C42" s="13"/>
      <c r="D42" s="13"/>
      <c r="E42" s="14"/>
      <c r="F42" s="14"/>
    </row>
    <row r="43" spans="1:6" ht="33.75" x14ac:dyDescent="0.25">
      <c r="A43" s="11"/>
      <c r="B43" s="12" t="s">
        <v>109</v>
      </c>
      <c r="C43" s="13"/>
      <c r="D43" s="13"/>
      <c r="E43" s="14"/>
      <c r="F43" s="14"/>
    </row>
    <row r="44" spans="1:6" x14ac:dyDescent="0.25">
      <c r="A44" s="11"/>
      <c r="B44" s="3" t="s">
        <v>110</v>
      </c>
      <c r="C44" s="13"/>
      <c r="D44" s="13"/>
      <c r="E44" s="14"/>
      <c r="F44" s="14"/>
    </row>
    <row r="45" spans="1:6" x14ac:dyDescent="0.25">
      <c r="A45" s="11"/>
      <c r="B45" s="3" t="s">
        <v>111</v>
      </c>
      <c r="C45" s="13"/>
      <c r="D45" s="13"/>
      <c r="E45" s="14"/>
      <c r="F45" s="14"/>
    </row>
    <row r="46" spans="1:6" x14ac:dyDescent="0.25">
      <c r="A46" s="11"/>
      <c r="B46" s="3" t="s">
        <v>112</v>
      </c>
      <c r="C46" s="13"/>
      <c r="D46" s="13"/>
      <c r="E46" s="14"/>
      <c r="F46" s="14"/>
    </row>
    <row r="47" spans="1:6" ht="33.75" customHeight="1" x14ac:dyDescent="0.25">
      <c r="A47" s="11"/>
      <c r="B47" s="12" t="s">
        <v>113</v>
      </c>
      <c r="C47" s="13"/>
      <c r="D47" s="13"/>
      <c r="E47" s="14"/>
      <c r="F47" s="14"/>
    </row>
    <row r="48" spans="1:6" x14ac:dyDescent="0.25">
      <c r="A48" s="3"/>
      <c r="B48" s="12"/>
      <c r="C48" s="15"/>
      <c r="D48" s="15"/>
      <c r="E48" s="16"/>
      <c r="F48" s="16"/>
    </row>
    <row r="49" spans="1:6" x14ac:dyDescent="0.25">
      <c r="C49" s="17"/>
      <c r="D49" s="17"/>
      <c r="E49" s="18"/>
      <c r="F49" s="18"/>
    </row>
    <row r="50" spans="1:6" x14ac:dyDescent="0.25">
      <c r="A50" s="11" t="s">
        <v>13</v>
      </c>
      <c r="B50" s="19" t="s">
        <v>116</v>
      </c>
      <c r="C50" s="13" t="s">
        <v>7</v>
      </c>
      <c r="D50" s="13">
        <v>1</v>
      </c>
      <c r="E50" s="14"/>
      <c r="F50" s="14">
        <f>E50*D50</f>
        <v>0</v>
      </c>
    </row>
    <row r="51" spans="1:6" ht="43.5" customHeight="1" x14ac:dyDescent="0.25">
      <c r="A51" s="11"/>
      <c r="B51" s="19"/>
      <c r="C51" s="13"/>
      <c r="D51" s="13"/>
      <c r="E51" s="14"/>
      <c r="F51" s="14"/>
    </row>
    <row r="52" spans="1:6" x14ac:dyDescent="0.25">
      <c r="C52" s="17"/>
      <c r="D52" s="17"/>
      <c r="E52" s="18"/>
      <c r="F52" s="18"/>
    </row>
    <row r="53" spans="1:6" x14ac:dyDescent="0.25">
      <c r="A53" s="11" t="s">
        <v>15</v>
      </c>
      <c r="B53" s="11" t="s">
        <v>117</v>
      </c>
      <c r="C53" s="13" t="s">
        <v>7</v>
      </c>
      <c r="D53" s="13">
        <v>6</v>
      </c>
      <c r="E53" s="14"/>
      <c r="F53" s="14">
        <f>E53*D53</f>
        <v>0</v>
      </c>
    </row>
    <row r="54" spans="1:6" x14ac:dyDescent="0.25">
      <c r="A54" s="11"/>
      <c r="B54" s="11"/>
      <c r="C54" s="13"/>
      <c r="D54" s="13"/>
      <c r="E54" s="14"/>
      <c r="F54" s="14"/>
    </row>
    <row r="55" spans="1:6" x14ac:dyDescent="0.25">
      <c r="C55" s="17"/>
      <c r="D55" s="17"/>
      <c r="E55" s="18"/>
      <c r="F55" s="18"/>
    </row>
    <row r="56" spans="1:6" x14ac:dyDescent="0.25">
      <c r="A56" s="11" t="s">
        <v>16</v>
      </c>
      <c r="B56" s="19" t="s">
        <v>118</v>
      </c>
      <c r="C56" s="13" t="s">
        <v>7</v>
      </c>
      <c r="D56" s="13">
        <v>1</v>
      </c>
      <c r="E56" s="14"/>
      <c r="F56" s="14">
        <f>E56*D56</f>
        <v>0</v>
      </c>
    </row>
    <row r="57" spans="1:6" ht="69" customHeight="1" x14ac:dyDescent="0.25">
      <c r="A57" s="11"/>
      <c r="B57" s="19"/>
      <c r="C57" s="13"/>
      <c r="D57" s="13"/>
      <c r="E57" s="14"/>
      <c r="F57" s="14"/>
    </row>
    <row r="58" spans="1:6" x14ac:dyDescent="0.25">
      <c r="C58" s="17"/>
      <c r="D58" s="17"/>
      <c r="E58" s="18"/>
      <c r="F58" s="18"/>
    </row>
    <row r="59" spans="1:6" x14ac:dyDescent="0.25">
      <c r="A59" s="11" t="s">
        <v>17</v>
      </c>
      <c r="B59" s="11" t="s">
        <v>119</v>
      </c>
      <c r="C59" s="13" t="s">
        <v>7</v>
      </c>
      <c r="D59" s="13">
        <v>2</v>
      </c>
      <c r="E59" s="14"/>
      <c r="F59" s="14">
        <f>E59*D59</f>
        <v>0</v>
      </c>
    </row>
    <row r="60" spans="1:6" x14ac:dyDescent="0.25">
      <c r="A60" s="11"/>
      <c r="B60" s="11"/>
      <c r="C60" s="13"/>
      <c r="D60" s="13"/>
      <c r="E60" s="14"/>
      <c r="F60" s="14"/>
    </row>
    <row r="61" spans="1:6" x14ac:dyDescent="0.25">
      <c r="C61" s="17"/>
      <c r="D61" s="17"/>
      <c r="E61" s="18"/>
      <c r="F61" s="18"/>
    </row>
    <row r="62" spans="1:6" x14ac:dyDescent="0.25">
      <c r="A62" s="11" t="s">
        <v>120</v>
      </c>
      <c r="B62" s="19" t="s">
        <v>174</v>
      </c>
      <c r="C62" s="13" t="s">
        <v>7</v>
      </c>
      <c r="D62" s="13"/>
      <c r="E62" s="14"/>
      <c r="F62" s="14">
        <f>E62</f>
        <v>0</v>
      </c>
    </row>
    <row r="63" spans="1:6" ht="27" customHeight="1" x14ac:dyDescent="0.25">
      <c r="A63" s="11"/>
      <c r="B63" s="19"/>
      <c r="C63" s="13"/>
      <c r="D63" s="13"/>
      <c r="E63" s="14"/>
      <c r="F63" s="14"/>
    </row>
    <row r="64" spans="1:6" x14ac:dyDescent="0.25">
      <c r="C64" s="17"/>
      <c r="D64" s="17"/>
      <c r="E64" s="18"/>
      <c r="F64" s="18"/>
    </row>
    <row r="65" spans="1:6" ht="56.25" x14ac:dyDescent="0.25">
      <c r="A65" s="11" t="s">
        <v>121</v>
      </c>
      <c r="B65" s="12" t="s">
        <v>175</v>
      </c>
      <c r="C65" s="13" t="s">
        <v>7</v>
      </c>
      <c r="D65" s="13"/>
      <c r="E65" s="14"/>
      <c r="F65" s="14">
        <f>E65</f>
        <v>0</v>
      </c>
    </row>
    <row r="66" spans="1:6" x14ac:dyDescent="0.25">
      <c r="A66" s="11"/>
      <c r="B66" s="3" t="s">
        <v>123</v>
      </c>
      <c r="C66" s="13"/>
      <c r="D66" s="13"/>
      <c r="E66" s="14"/>
      <c r="F66" s="14"/>
    </row>
    <row r="67" spans="1:6" x14ac:dyDescent="0.25">
      <c r="A67" s="11" t="s">
        <v>46</v>
      </c>
      <c r="B67" s="19" t="s">
        <v>176</v>
      </c>
      <c r="C67" s="13" t="s">
        <v>7</v>
      </c>
      <c r="D67" s="13"/>
      <c r="E67" s="14"/>
      <c r="F67" s="14">
        <f>E67</f>
        <v>0</v>
      </c>
    </row>
    <row r="68" spans="1:6" ht="57.75" customHeight="1" x14ac:dyDescent="0.25">
      <c r="A68" s="11"/>
      <c r="B68" s="19"/>
      <c r="C68" s="13"/>
      <c r="D68" s="13"/>
      <c r="E68" s="14"/>
      <c r="F68" s="14"/>
    </row>
    <row r="69" spans="1:6" x14ac:dyDescent="0.25">
      <c r="C69" s="17"/>
      <c r="D69" s="17"/>
      <c r="E69" s="18"/>
      <c r="F69" s="18"/>
    </row>
    <row r="70" spans="1:6" ht="45" x14ac:dyDescent="0.25">
      <c r="A70" s="11" t="s">
        <v>49</v>
      </c>
      <c r="B70" s="12" t="s">
        <v>21</v>
      </c>
      <c r="C70" s="13" t="s">
        <v>23</v>
      </c>
      <c r="D70" s="13">
        <v>8</v>
      </c>
      <c r="E70" s="14"/>
      <c r="F70" s="14">
        <f>E70*D70</f>
        <v>0</v>
      </c>
    </row>
    <row r="71" spans="1:6" x14ac:dyDescent="0.25">
      <c r="A71" s="11"/>
      <c r="B71" s="3" t="s">
        <v>124</v>
      </c>
      <c r="C71" s="13"/>
      <c r="D71" s="13"/>
      <c r="E71" s="14"/>
      <c r="F71" s="14"/>
    </row>
    <row r="72" spans="1:6" x14ac:dyDescent="0.25">
      <c r="C72" s="17"/>
      <c r="D72" s="17"/>
      <c r="E72" s="18"/>
      <c r="F72" s="18"/>
    </row>
    <row r="73" spans="1:6" x14ac:dyDescent="0.25">
      <c r="A73" s="11" t="s">
        <v>51</v>
      </c>
      <c r="B73" s="11" t="s">
        <v>125</v>
      </c>
      <c r="C73" s="13" t="s">
        <v>23</v>
      </c>
      <c r="D73" s="13">
        <v>18</v>
      </c>
      <c r="E73" s="14"/>
      <c r="F73" s="14">
        <f>E73*D73</f>
        <v>0</v>
      </c>
    </row>
    <row r="74" spans="1:6" x14ac:dyDescent="0.25">
      <c r="A74" s="11"/>
      <c r="B74" s="11"/>
      <c r="C74" s="13"/>
      <c r="D74" s="13"/>
      <c r="E74" s="14"/>
      <c r="F74" s="14"/>
    </row>
    <row r="75" spans="1:6" x14ac:dyDescent="0.25">
      <c r="C75" s="17"/>
      <c r="D75" s="17"/>
      <c r="E75" s="18"/>
      <c r="F75" s="18"/>
    </row>
    <row r="76" spans="1:6" x14ac:dyDescent="0.25">
      <c r="A76" s="11" t="s">
        <v>126</v>
      </c>
      <c r="B76" s="11" t="s">
        <v>127</v>
      </c>
      <c r="C76" s="13" t="s">
        <v>23</v>
      </c>
      <c r="D76" s="13">
        <v>28</v>
      </c>
      <c r="E76" s="14"/>
      <c r="F76" s="14">
        <f>E76*D76</f>
        <v>0</v>
      </c>
    </row>
    <row r="77" spans="1:6" x14ac:dyDescent="0.25">
      <c r="A77" s="11"/>
      <c r="B77" s="11"/>
      <c r="C77" s="13"/>
      <c r="D77" s="13"/>
      <c r="E77" s="14"/>
      <c r="F77" s="14"/>
    </row>
    <row r="78" spans="1:6" x14ac:dyDescent="0.25">
      <c r="C78" s="17"/>
      <c r="D78" s="17"/>
      <c r="E78" s="18"/>
      <c r="F78" s="18"/>
    </row>
    <row r="79" spans="1:6" x14ac:dyDescent="0.25">
      <c r="A79" s="11" t="s">
        <v>128</v>
      </c>
      <c r="B79" s="11" t="s">
        <v>25</v>
      </c>
      <c r="C79" s="13" t="s">
        <v>23</v>
      </c>
      <c r="D79" s="13">
        <v>2</v>
      </c>
      <c r="E79" s="14"/>
      <c r="F79" s="14">
        <f>E79*D79</f>
        <v>0</v>
      </c>
    </row>
    <row r="80" spans="1:6" x14ac:dyDescent="0.25">
      <c r="A80" s="11"/>
      <c r="B80" s="11"/>
      <c r="C80" s="13"/>
      <c r="D80" s="13"/>
      <c r="E80" s="14"/>
      <c r="F80" s="14"/>
    </row>
    <row r="81" spans="1:6" x14ac:dyDescent="0.25">
      <c r="C81" s="17"/>
      <c r="D81" s="17"/>
      <c r="E81" s="18"/>
      <c r="F81" s="18"/>
    </row>
    <row r="82" spans="1:6" x14ac:dyDescent="0.25">
      <c r="A82" s="11" t="s">
        <v>129</v>
      </c>
      <c r="B82" s="19" t="s">
        <v>130</v>
      </c>
      <c r="C82" s="13" t="s">
        <v>7</v>
      </c>
      <c r="D82" s="13">
        <v>2</v>
      </c>
      <c r="E82" s="14"/>
      <c r="F82" s="14">
        <f>E82*D82</f>
        <v>0</v>
      </c>
    </row>
    <row r="83" spans="1:6" ht="37.5" customHeight="1" x14ac:dyDescent="0.25">
      <c r="A83" s="11"/>
      <c r="B83" s="19"/>
      <c r="C83" s="13"/>
      <c r="D83" s="13"/>
      <c r="E83" s="14"/>
      <c r="F83" s="14"/>
    </row>
    <row r="84" spans="1:6" x14ac:dyDescent="0.25">
      <c r="C84" s="17"/>
      <c r="D84" s="17"/>
      <c r="E84" s="18"/>
      <c r="F84" s="18"/>
    </row>
    <row r="85" spans="1:6" x14ac:dyDescent="0.25">
      <c r="A85" s="11" t="s">
        <v>131</v>
      </c>
      <c r="B85" s="11" t="s">
        <v>33</v>
      </c>
      <c r="C85" s="13" t="s">
        <v>7</v>
      </c>
      <c r="D85" s="13">
        <v>34</v>
      </c>
      <c r="E85" s="14"/>
      <c r="F85" s="14">
        <f>E85*D85</f>
        <v>0</v>
      </c>
    </row>
    <row r="86" spans="1:6" x14ac:dyDescent="0.25">
      <c r="A86" s="11"/>
      <c r="B86" s="11"/>
      <c r="C86" s="13"/>
      <c r="D86" s="13"/>
      <c r="E86" s="14"/>
      <c r="F86" s="14"/>
    </row>
    <row r="87" spans="1:6" x14ac:dyDescent="0.25">
      <c r="C87" s="17"/>
      <c r="D87" s="17"/>
      <c r="E87" s="18"/>
      <c r="F87" s="18"/>
    </row>
    <row r="88" spans="1:6" x14ac:dyDescent="0.25">
      <c r="A88" s="11" t="s">
        <v>132</v>
      </c>
      <c r="B88" s="19" t="s">
        <v>133</v>
      </c>
      <c r="C88" s="13" t="s">
        <v>7</v>
      </c>
      <c r="D88" s="13">
        <v>2</v>
      </c>
      <c r="E88" s="14"/>
      <c r="F88" s="14">
        <f>E88*D88</f>
        <v>0</v>
      </c>
    </row>
    <row r="89" spans="1:6" ht="30.75" customHeight="1" x14ac:dyDescent="0.25">
      <c r="A89" s="11"/>
      <c r="B89" s="19"/>
      <c r="C89" s="13"/>
      <c r="D89" s="13"/>
      <c r="E89" s="14"/>
      <c r="F89" s="14"/>
    </row>
    <row r="90" spans="1:6" x14ac:dyDescent="0.25">
      <c r="C90" s="17"/>
      <c r="D90" s="17"/>
      <c r="E90" s="18"/>
      <c r="F90" s="18"/>
    </row>
    <row r="91" spans="1:6" x14ac:dyDescent="0.25">
      <c r="A91" s="11" t="s">
        <v>134</v>
      </c>
      <c r="B91" s="11" t="s">
        <v>33</v>
      </c>
      <c r="C91" s="13" t="s">
        <v>7</v>
      </c>
      <c r="D91" s="13">
        <v>8</v>
      </c>
      <c r="E91" s="14"/>
      <c r="F91" s="14">
        <f>E91*D91</f>
        <v>0</v>
      </c>
    </row>
    <row r="92" spans="1:6" x14ac:dyDescent="0.25">
      <c r="A92" s="11"/>
      <c r="B92" s="11"/>
      <c r="C92" s="13"/>
      <c r="D92" s="13"/>
      <c r="E92" s="14"/>
      <c r="F92" s="14"/>
    </row>
    <row r="93" spans="1:6" x14ac:dyDescent="0.25">
      <c r="C93" s="17"/>
      <c r="D93" s="17"/>
      <c r="E93" s="18"/>
      <c r="F93" s="18"/>
    </row>
    <row r="94" spans="1:6" x14ac:dyDescent="0.25">
      <c r="A94" s="11" t="s">
        <v>135</v>
      </c>
      <c r="B94" s="19" t="s">
        <v>35</v>
      </c>
      <c r="C94" s="13" t="s">
        <v>7</v>
      </c>
      <c r="D94" s="13">
        <v>28</v>
      </c>
      <c r="E94" s="14"/>
      <c r="F94" s="14">
        <f>E94*D94</f>
        <v>0</v>
      </c>
    </row>
    <row r="95" spans="1:6" ht="51" customHeight="1" x14ac:dyDescent="0.25">
      <c r="A95" s="11"/>
      <c r="B95" s="19"/>
      <c r="C95" s="13"/>
      <c r="D95" s="13"/>
      <c r="E95" s="14"/>
      <c r="F95" s="14"/>
    </row>
    <row r="96" spans="1:6" x14ac:dyDescent="0.25">
      <c r="C96" s="17"/>
      <c r="D96" s="17"/>
      <c r="E96" s="18"/>
      <c r="F96" s="18"/>
    </row>
    <row r="97" spans="1:6" x14ac:dyDescent="0.25">
      <c r="A97" s="11" t="s">
        <v>136</v>
      </c>
      <c r="B97" s="11" t="s">
        <v>137</v>
      </c>
      <c r="C97" s="13" t="s">
        <v>7</v>
      </c>
      <c r="D97" s="13">
        <v>4</v>
      </c>
      <c r="E97" s="14"/>
      <c r="F97" s="14">
        <f>E97*D97</f>
        <v>0</v>
      </c>
    </row>
    <row r="98" spans="1:6" x14ac:dyDescent="0.25">
      <c r="A98" s="11"/>
      <c r="B98" s="11"/>
      <c r="C98" s="13"/>
      <c r="D98" s="13"/>
      <c r="E98" s="14"/>
      <c r="F98" s="14"/>
    </row>
    <row r="99" spans="1:6" x14ac:dyDescent="0.25">
      <c r="C99" s="17"/>
      <c r="D99" s="17"/>
      <c r="E99" s="18"/>
      <c r="F99" s="18"/>
    </row>
    <row r="100" spans="1:6" x14ac:dyDescent="0.25">
      <c r="A100" s="11" t="s">
        <v>138</v>
      </c>
      <c r="B100" s="19" t="s">
        <v>139</v>
      </c>
      <c r="C100" s="13" t="s">
        <v>7</v>
      </c>
      <c r="D100" s="13">
        <v>2</v>
      </c>
      <c r="E100" s="14"/>
      <c r="F100" s="14">
        <f>E100*D100</f>
        <v>0</v>
      </c>
    </row>
    <row r="101" spans="1:6" ht="36.75" customHeight="1" x14ac:dyDescent="0.25">
      <c r="A101" s="11"/>
      <c r="B101" s="19"/>
      <c r="C101" s="13"/>
      <c r="D101" s="13"/>
      <c r="E101" s="14"/>
      <c r="F101" s="14"/>
    </row>
    <row r="102" spans="1:6" x14ac:dyDescent="0.25">
      <c r="C102" s="17"/>
      <c r="D102" s="17"/>
      <c r="E102" s="18"/>
      <c r="F102" s="18"/>
    </row>
    <row r="103" spans="1:6" x14ac:dyDescent="0.25">
      <c r="A103" s="11" t="s">
        <v>140</v>
      </c>
      <c r="B103" s="11" t="s">
        <v>141</v>
      </c>
      <c r="C103" s="13" t="s">
        <v>7</v>
      </c>
      <c r="D103" s="13">
        <v>2</v>
      </c>
      <c r="E103" s="14"/>
      <c r="F103" s="14">
        <f>E103*D103</f>
        <v>0</v>
      </c>
    </row>
    <row r="104" spans="1:6" x14ac:dyDescent="0.25">
      <c r="A104" s="11"/>
      <c r="B104" s="11"/>
      <c r="C104" s="13"/>
      <c r="D104" s="13"/>
      <c r="E104" s="14"/>
      <c r="F104" s="14"/>
    </row>
    <row r="105" spans="1:6" x14ac:dyDescent="0.25">
      <c r="C105" s="17"/>
      <c r="D105" s="17"/>
      <c r="E105" s="18"/>
      <c r="F105" s="18"/>
    </row>
    <row r="106" spans="1:6" x14ac:dyDescent="0.25">
      <c r="A106" s="11" t="s">
        <v>142</v>
      </c>
      <c r="B106" s="11" t="s">
        <v>143</v>
      </c>
      <c r="C106" s="13" t="s">
        <v>7</v>
      </c>
      <c r="D106" s="13">
        <v>2</v>
      </c>
      <c r="E106" s="14"/>
      <c r="F106" s="14">
        <f>E106*D106</f>
        <v>0</v>
      </c>
    </row>
    <row r="107" spans="1:6" x14ac:dyDescent="0.25">
      <c r="A107" s="11"/>
      <c r="B107" s="11"/>
      <c r="C107" s="13"/>
      <c r="D107" s="13"/>
      <c r="E107" s="14"/>
      <c r="F107" s="14"/>
    </row>
    <row r="108" spans="1:6" x14ac:dyDescent="0.25">
      <c r="A108" s="11" t="s">
        <v>144</v>
      </c>
      <c r="B108" s="19" t="s">
        <v>41</v>
      </c>
      <c r="C108" s="13" t="s">
        <v>7</v>
      </c>
      <c r="D108" s="13">
        <v>4</v>
      </c>
      <c r="E108" s="14"/>
      <c r="F108" s="14">
        <f>E108*D108</f>
        <v>0</v>
      </c>
    </row>
    <row r="109" spans="1:6" ht="55.5" customHeight="1" x14ac:dyDescent="0.25">
      <c r="A109" s="11"/>
      <c r="B109" s="19"/>
      <c r="C109" s="13"/>
      <c r="D109" s="13"/>
      <c r="E109" s="14"/>
      <c r="F109" s="14"/>
    </row>
    <row r="110" spans="1:6" x14ac:dyDescent="0.25">
      <c r="C110" s="17"/>
      <c r="D110" s="17"/>
      <c r="E110" s="18"/>
      <c r="F110" s="18"/>
    </row>
    <row r="111" spans="1:6" x14ac:dyDescent="0.25">
      <c r="A111" s="11" t="s">
        <v>145</v>
      </c>
      <c r="B111" s="19" t="s">
        <v>146</v>
      </c>
      <c r="C111" s="13" t="s">
        <v>7</v>
      </c>
      <c r="D111" s="13">
        <v>2</v>
      </c>
      <c r="E111" s="14"/>
      <c r="F111" s="14">
        <f>E111*D111</f>
        <v>0</v>
      </c>
    </row>
    <row r="112" spans="1:6" ht="76.5" customHeight="1" x14ac:dyDescent="0.25">
      <c r="A112" s="11"/>
      <c r="B112" s="19"/>
      <c r="C112" s="13"/>
      <c r="D112" s="13"/>
      <c r="E112" s="14"/>
      <c r="F112" s="14"/>
    </row>
    <row r="113" spans="1:6" x14ac:dyDescent="0.25">
      <c r="C113" s="17"/>
      <c r="D113" s="17"/>
      <c r="E113" s="18"/>
      <c r="F113" s="18"/>
    </row>
    <row r="114" spans="1:6" x14ac:dyDescent="0.25">
      <c r="A114" s="11" t="s">
        <v>147</v>
      </c>
      <c r="B114" s="11" t="s">
        <v>148</v>
      </c>
      <c r="C114" s="13" t="s">
        <v>7</v>
      </c>
      <c r="D114" s="13">
        <v>26</v>
      </c>
      <c r="E114" s="14"/>
      <c r="F114" s="14">
        <f>E114*D114</f>
        <v>0</v>
      </c>
    </row>
    <row r="115" spans="1:6" x14ac:dyDescent="0.25">
      <c r="A115" s="11"/>
      <c r="B115" s="11"/>
      <c r="C115" s="13"/>
      <c r="D115" s="13"/>
      <c r="E115" s="14"/>
      <c r="F115" s="14"/>
    </row>
    <row r="116" spans="1:6" x14ac:dyDescent="0.25">
      <c r="C116" s="17"/>
      <c r="D116" s="17"/>
      <c r="E116" s="18"/>
      <c r="F116" s="18"/>
    </row>
    <row r="117" spans="1:6" x14ac:dyDescent="0.25">
      <c r="A117" s="11" t="s">
        <v>149</v>
      </c>
      <c r="B117" s="3" t="s">
        <v>150</v>
      </c>
      <c r="C117" s="13" t="s">
        <v>7</v>
      </c>
      <c r="D117" s="13">
        <v>4</v>
      </c>
      <c r="E117" s="14"/>
      <c r="F117" s="14">
        <f>E117*D117</f>
        <v>0</v>
      </c>
    </row>
    <row r="118" spans="1:6" x14ac:dyDescent="0.25">
      <c r="A118" s="11"/>
      <c r="B118" s="3" t="s">
        <v>151</v>
      </c>
      <c r="C118" s="13"/>
      <c r="D118" s="13"/>
      <c r="E118" s="14"/>
      <c r="F118" s="14"/>
    </row>
    <row r="119" spans="1:6" x14ac:dyDescent="0.25">
      <c r="C119" s="17"/>
      <c r="D119" s="17"/>
      <c r="E119" s="18"/>
      <c r="F119" s="18"/>
    </row>
    <row r="120" spans="1:6" ht="56.25" x14ac:dyDescent="0.25">
      <c r="A120" s="11" t="s">
        <v>54</v>
      </c>
      <c r="B120" s="12" t="s">
        <v>122</v>
      </c>
      <c r="C120" s="13" t="s">
        <v>7</v>
      </c>
      <c r="D120" s="13">
        <v>2</v>
      </c>
      <c r="E120" s="14"/>
      <c r="F120" s="14">
        <f>E120*D120</f>
        <v>0</v>
      </c>
    </row>
    <row r="121" spans="1:6" x14ac:dyDescent="0.25">
      <c r="A121" s="11"/>
      <c r="B121" s="3" t="s">
        <v>152</v>
      </c>
      <c r="C121" s="13"/>
      <c r="D121" s="13"/>
      <c r="E121" s="14"/>
      <c r="F121" s="14"/>
    </row>
    <row r="122" spans="1:6" x14ac:dyDescent="0.25">
      <c r="C122" s="17"/>
      <c r="D122" s="17"/>
      <c r="E122" s="18"/>
      <c r="F122" s="18"/>
    </row>
    <row r="123" spans="1:6" ht="56.25" x14ac:dyDescent="0.25">
      <c r="A123" s="11" t="s">
        <v>56</v>
      </c>
      <c r="B123" s="12" t="s">
        <v>122</v>
      </c>
      <c r="C123" s="13" t="s">
        <v>7</v>
      </c>
      <c r="D123" s="13">
        <v>6</v>
      </c>
      <c r="E123" s="14"/>
      <c r="F123" s="14">
        <f>E123*D123</f>
        <v>0</v>
      </c>
    </row>
    <row r="124" spans="1:6" x14ac:dyDescent="0.25">
      <c r="A124" s="11"/>
      <c r="B124" s="3" t="s">
        <v>123</v>
      </c>
      <c r="C124" s="13"/>
      <c r="D124" s="13"/>
      <c r="E124" s="14"/>
      <c r="F124" s="14"/>
    </row>
    <row r="125" spans="1:6" x14ac:dyDescent="0.25">
      <c r="C125" s="17"/>
      <c r="D125" s="17"/>
      <c r="E125" s="18"/>
      <c r="F125" s="18"/>
    </row>
    <row r="126" spans="1:6" x14ac:dyDescent="0.25">
      <c r="A126" s="11" t="s">
        <v>58</v>
      </c>
      <c r="B126" s="19" t="s">
        <v>153</v>
      </c>
      <c r="C126" s="13" t="s">
        <v>7</v>
      </c>
      <c r="D126" s="13">
        <v>4</v>
      </c>
      <c r="E126" s="14"/>
      <c r="F126" s="14">
        <f>E126*D126</f>
        <v>0</v>
      </c>
    </row>
    <row r="127" spans="1:6" ht="55.5" customHeight="1" x14ac:dyDescent="0.25">
      <c r="A127" s="11"/>
      <c r="B127" s="19"/>
      <c r="C127" s="13"/>
      <c r="D127" s="13"/>
      <c r="E127" s="14"/>
      <c r="F127" s="14"/>
    </row>
    <row r="128" spans="1:6" x14ac:dyDescent="0.25">
      <c r="C128" s="17"/>
      <c r="D128" s="17"/>
      <c r="E128" s="18"/>
      <c r="F128" s="18"/>
    </row>
    <row r="129" spans="1:6" x14ac:dyDescent="0.25">
      <c r="A129" s="11" t="s">
        <v>63</v>
      </c>
      <c r="B129" s="19" t="s">
        <v>47</v>
      </c>
      <c r="C129" s="13" t="s">
        <v>48</v>
      </c>
      <c r="D129" s="13">
        <v>300</v>
      </c>
      <c r="E129" s="14"/>
      <c r="F129" s="14">
        <f>E129*D129</f>
        <v>0</v>
      </c>
    </row>
    <row r="130" spans="1:6" ht="30.75" customHeight="1" x14ac:dyDescent="0.25">
      <c r="A130" s="11"/>
      <c r="B130" s="19"/>
      <c r="C130" s="13"/>
      <c r="D130" s="13"/>
      <c r="E130" s="14"/>
      <c r="F130" s="14"/>
    </row>
    <row r="131" spans="1:6" x14ac:dyDescent="0.25">
      <c r="C131" s="17"/>
      <c r="D131" s="17"/>
      <c r="E131" s="18"/>
      <c r="F131" s="18"/>
    </row>
    <row r="132" spans="1:6" x14ac:dyDescent="0.25">
      <c r="A132" s="11" t="s">
        <v>154</v>
      </c>
      <c r="B132" s="19" t="s">
        <v>155</v>
      </c>
      <c r="C132" s="13" t="s">
        <v>23</v>
      </c>
      <c r="D132" s="13">
        <v>2</v>
      </c>
      <c r="E132" s="14"/>
      <c r="F132" s="14">
        <f>E132*D132</f>
        <v>0</v>
      </c>
    </row>
    <row r="133" spans="1:6" ht="77.25" customHeight="1" x14ac:dyDescent="0.25">
      <c r="A133" s="11"/>
      <c r="B133" s="19"/>
      <c r="C133" s="13"/>
      <c r="D133" s="13"/>
      <c r="E133" s="14"/>
      <c r="F133" s="14"/>
    </row>
    <row r="134" spans="1:6" x14ac:dyDescent="0.25">
      <c r="C134" s="17"/>
      <c r="D134" s="17"/>
      <c r="E134" s="18"/>
      <c r="F134" s="18"/>
    </row>
    <row r="135" spans="1:6" x14ac:dyDescent="0.25">
      <c r="A135" s="11" t="s">
        <v>156</v>
      </c>
      <c r="B135" s="19" t="s">
        <v>157</v>
      </c>
      <c r="C135" s="13" t="s">
        <v>23</v>
      </c>
      <c r="D135" s="13">
        <v>18</v>
      </c>
      <c r="E135" s="14"/>
      <c r="F135" s="14">
        <f>E135*D135</f>
        <v>0</v>
      </c>
    </row>
    <row r="136" spans="1:6" x14ac:dyDescent="0.25">
      <c r="A136" s="11"/>
      <c r="B136" s="19"/>
      <c r="C136" s="13"/>
      <c r="D136" s="13"/>
      <c r="E136" s="14"/>
      <c r="F136" s="14"/>
    </row>
    <row r="137" spans="1:6" x14ac:dyDescent="0.25">
      <c r="C137" s="17"/>
      <c r="D137" s="17"/>
      <c r="E137" s="18"/>
      <c r="F137" s="18"/>
    </row>
    <row r="138" spans="1:6" x14ac:dyDescent="0.25">
      <c r="A138" s="11" t="s">
        <v>158</v>
      </c>
      <c r="B138" s="19" t="s">
        <v>159</v>
      </c>
      <c r="C138" s="13" t="s">
        <v>23</v>
      </c>
      <c r="D138" s="13">
        <v>28</v>
      </c>
      <c r="E138" s="14"/>
      <c r="F138" s="14">
        <f>E138*D138</f>
        <v>0</v>
      </c>
    </row>
    <row r="139" spans="1:6" x14ac:dyDescent="0.25">
      <c r="A139" s="11"/>
      <c r="B139" s="19"/>
      <c r="C139" s="13"/>
      <c r="D139" s="13"/>
      <c r="E139" s="14"/>
      <c r="F139" s="14"/>
    </row>
    <row r="140" spans="1:6" x14ac:dyDescent="0.25">
      <c r="C140" s="17"/>
      <c r="D140" s="17"/>
      <c r="E140" s="18"/>
      <c r="F140" s="18"/>
    </row>
    <row r="141" spans="1:6" x14ac:dyDescent="0.25">
      <c r="A141" s="11" t="s">
        <v>69</v>
      </c>
      <c r="B141" s="19" t="s">
        <v>160</v>
      </c>
      <c r="C141" s="13" t="s">
        <v>161</v>
      </c>
      <c r="D141" s="13">
        <v>58</v>
      </c>
      <c r="E141" s="14"/>
      <c r="F141" s="14">
        <f>E141*D141</f>
        <v>0</v>
      </c>
    </row>
    <row r="142" spans="1:6" ht="79.5" customHeight="1" x14ac:dyDescent="0.25">
      <c r="A142" s="11"/>
      <c r="B142" s="19"/>
      <c r="C142" s="13"/>
      <c r="D142" s="13"/>
      <c r="E142" s="14"/>
      <c r="F142" s="14"/>
    </row>
    <row r="143" spans="1:6" x14ac:dyDescent="0.25">
      <c r="C143" s="17"/>
      <c r="D143" s="17"/>
      <c r="E143" s="18"/>
      <c r="F143" s="18"/>
    </row>
    <row r="144" spans="1:6" x14ac:dyDescent="0.25">
      <c r="A144" s="11" t="s">
        <v>162</v>
      </c>
      <c r="B144" s="19" t="s">
        <v>55</v>
      </c>
      <c r="C144" s="13" t="s">
        <v>7</v>
      </c>
      <c r="D144" s="13">
        <v>12</v>
      </c>
      <c r="E144" s="14"/>
      <c r="F144" s="14">
        <f>E144*D144</f>
        <v>0</v>
      </c>
    </row>
    <row r="145" spans="1:6" ht="66" customHeight="1" x14ac:dyDescent="0.25">
      <c r="A145" s="11"/>
      <c r="B145" s="19"/>
      <c r="C145" s="13"/>
      <c r="D145" s="13"/>
      <c r="E145" s="14"/>
      <c r="F145" s="14"/>
    </row>
    <row r="146" spans="1:6" x14ac:dyDescent="0.25">
      <c r="C146" s="17"/>
      <c r="D146" s="17"/>
      <c r="E146" s="18"/>
      <c r="F146" s="18"/>
    </row>
    <row r="147" spans="1:6" x14ac:dyDescent="0.25">
      <c r="A147" s="11" t="s">
        <v>163</v>
      </c>
      <c r="B147" s="19" t="s">
        <v>57</v>
      </c>
      <c r="C147" s="13" t="s">
        <v>7</v>
      </c>
      <c r="D147" s="13">
        <v>12</v>
      </c>
      <c r="E147" s="14"/>
      <c r="F147" s="14">
        <f>E147*D147</f>
        <v>0</v>
      </c>
    </row>
    <row r="148" spans="1:6" ht="73.5" customHeight="1" x14ac:dyDescent="0.25">
      <c r="A148" s="11"/>
      <c r="B148" s="19"/>
      <c r="C148" s="13"/>
      <c r="D148" s="13"/>
      <c r="E148" s="14"/>
      <c r="F148" s="14"/>
    </row>
    <row r="149" spans="1:6" x14ac:dyDescent="0.25">
      <c r="C149" s="17"/>
      <c r="D149" s="17"/>
      <c r="E149" s="18"/>
      <c r="F149" s="18"/>
    </row>
    <row r="150" spans="1:6" ht="45" x14ac:dyDescent="0.25">
      <c r="A150" s="11" t="s">
        <v>164</v>
      </c>
      <c r="B150" s="12" t="s">
        <v>74</v>
      </c>
      <c r="C150" s="13" t="s">
        <v>7</v>
      </c>
      <c r="D150" s="13">
        <v>10</v>
      </c>
      <c r="E150" s="14"/>
      <c r="F150" s="14">
        <f>E150*D150</f>
        <v>0</v>
      </c>
    </row>
    <row r="151" spans="1:6" x14ac:dyDescent="0.25">
      <c r="A151" s="11"/>
      <c r="B151" s="3" t="s">
        <v>62</v>
      </c>
      <c r="C151" s="13"/>
      <c r="D151" s="13"/>
      <c r="E151" s="14"/>
      <c r="F151" s="14"/>
    </row>
    <row r="152" spans="1:6" x14ac:dyDescent="0.25">
      <c r="C152" s="17"/>
      <c r="D152" s="17"/>
      <c r="E152" s="18"/>
      <c r="F152" s="18"/>
    </row>
    <row r="153" spans="1:6" ht="45" x14ac:dyDescent="0.25">
      <c r="A153" s="11" t="s">
        <v>165</v>
      </c>
      <c r="B153" s="12" t="s">
        <v>172</v>
      </c>
      <c r="C153" s="13" t="s">
        <v>7</v>
      </c>
      <c r="D153" s="13">
        <v>6</v>
      </c>
      <c r="E153" s="14"/>
      <c r="F153" s="14">
        <f>E153*D153</f>
        <v>0</v>
      </c>
    </row>
    <row r="154" spans="1:6" x14ac:dyDescent="0.25">
      <c r="A154" s="11"/>
      <c r="B154" s="3" t="s">
        <v>62</v>
      </c>
      <c r="C154" s="13"/>
      <c r="D154" s="13"/>
      <c r="E154" s="14"/>
      <c r="F154" s="14"/>
    </row>
    <row r="155" spans="1:6" x14ac:dyDescent="0.25">
      <c r="C155" s="17"/>
      <c r="D155" s="17"/>
      <c r="E155" s="18"/>
      <c r="F155" s="18"/>
    </row>
    <row r="156" spans="1:6" ht="33.75" x14ac:dyDescent="0.25">
      <c r="A156" s="11" t="s">
        <v>166</v>
      </c>
      <c r="B156" s="12" t="s">
        <v>76</v>
      </c>
      <c r="C156" s="13" t="s">
        <v>7</v>
      </c>
      <c r="D156" s="13">
        <v>2</v>
      </c>
      <c r="E156" s="14"/>
      <c r="F156" s="14">
        <f>E156*D156</f>
        <v>0</v>
      </c>
    </row>
    <row r="157" spans="1:6" x14ac:dyDescent="0.25">
      <c r="A157" s="11"/>
      <c r="B157" s="3" t="s">
        <v>66</v>
      </c>
      <c r="C157" s="13"/>
      <c r="D157" s="13"/>
      <c r="E157" s="14"/>
      <c r="F157" s="14"/>
    </row>
    <row r="158" spans="1:6" x14ac:dyDescent="0.25">
      <c r="C158" s="17"/>
      <c r="D158" s="17"/>
      <c r="E158" s="18"/>
      <c r="F158" s="18"/>
    </row>
    <row r="159" spans="1:6" ht="56.25" x14ac:dyDescent="0.25">
      <c r="A159" s="11" t="s">
        <v>167</v>
      </c>
      <c r="B159" s="12" t="s">
        <v>173</v>
      </c>
      <c r="C159" s="13" t="s">
        <v>7</v>
      </c>
      <c r="D159" s="13">
        <v>2</v>
      </c>
      <c r="E159" s="14"/>
      <c r="F159" s="14">
        <f>E159*D159</f>
        <v>0</v>
      </c>
    </row>
    <row r="160" spans="1:6" x14ac:dyDescent="0.25">
      <c r="A160" s="11"/>
      <c r="B160" s="3" t="s">
        <v>168</v>
      </c>
      <c r="C160" s="13"/>
      <c r="D160" s="13"/>
      <c r="E160" s="14"/>
      <c r="F160" s="14"/>
    </row>
    <row r="161" spans="1:6" x14ac:dyDescent="0.25">
      <c r="C161" s="17"/>
      <c r="D161" s="17"/>
      <c r="E161" s="18"/>
      <c r="F161" s="18"/>
    </row>
    <row r="162" spans="1:6" x14ac:dyDescent="0.25">
      <c r="A162" s="11" t="s">
        <v>169</v>
      </c>
      <c r="B162" s="19" t="s">
        <v>68</v>
      </c>
      <c r="C162" s="13" t="s">
        <v>296</v>
      </c>
      <c r="D162" s="20">
        <v>10</v>
      </c>
      <c r="E162" s="14"/>
      <c r="F162" s="14">
        <v>0</v>
      </c>
    </row>
    <row r="163" spans="1:6" ht="60" customHeight="1" x14ac:dyDescent="0.25">
      <c r="A163" s="11"/>
      <c r="B163" s="19"/>
      <c r="C163" s="13"/>
      <c r="D163" s="20"/>
      <c r="E163" s="14"/>
      <c r="F163" s="14"/>
    </row>
    <row r="164" spans="1:6" x14ac:dyDescent="0.25">
      <c r="C164" s="17"/>
      <c r="D164" s="17"/>
      <c r="E164" s="18"/>
      <c r="F164" s="18"/>
    </row>
    <row r="165" spans="1:6" x14ac:dyDescent="0.25">
      <c r="A165" s="11" t="s">
        <v>170</v>
      </c>
      <c r="B165" s="19" t="s">
        <v>70</v>
      </c>
      <c r="C165" s="13" t="s">
        <v>296</v>
      </c>
      <c r="D165" s="20">
        <v>10</v>
      </c>
      <c r="E165" s="14"/>
      <c r="F165" s="14">
        <v>0</v>
      </c>
    </row>
    <row r="166" spans="1:6" x14ac:dyDescent="0.25">
      <c r="A166" s="11"/>
      <c r="B166" s="19"/>
      <c r="C166" s="13"/>
      <c r="D166" s="20"/>
      <c r="E166" s="14"/>
      <c r="F166" s="14"/>
    </row>
    <row r="167" spans="1:6" ht="15" customHeight="1" x14ac:dyDescent="0.25">
      <c r="B167" s="21" t="s">
        <v>178</v>
      </c>
      <c r="C167" s="21"/>
      <c r="D167" s="21"/>
      <c r="E167" s="21"/>
      <c r="F167" s="22">
        <f>F165+F162+F159+F156+F153+F150+F147+F144+F141+F138+F135+F132+F129+F126+F123+F120+F117+F114+F111+F108+F106+F103+F100+F97+F94+F91+F88+F85+F82+F79+F76+F73+F70+F67+F65+F62+F59+F56+F53+F53+F50+F40+F30+F16+F4</f>
        <v>0</v>
      </c>
    </row>
  </sheetData>
  <mergeCells count="252">
    <mergeCell ref="D153:D154"/>
    <mergeCell ref="D156:D157"/>
    <mergeCell ref="D159:D160"/>
    <mergeCell ref="D162:D163"/>
    <mergeCell ref="D165:D166"/>
    <mergeCell ref="E153:E154"/>
    <mergeCell ref="D150:D151"/>
    <mergeCell ref="D144:D145"/>
    <mergeCell ref="D138:D139"/>
    <mergeCell ref="F144:F145"/>
    <mergeCell ref="F147:F148"/>
    <mergeCell ref="F150:F151"/>
    <mergeCell ref="F153:F154"/>
    <mergeCell ref="F156:F157"/>
    <mergeCell ref="F159:F160"/>
    <mergeCell ref="F126:F127"/>
    <mergeCell ref="F129:F130"/>
    <mergeCell ref="F132:F133"/>
    <mergeCell ref="F135:F136"/>
    <mergeCell ref="F138:F139"/>
    <mergeCell ref="F141:F142"/>
    <mergeCell ref="F70:F71"/>
    <mergeCell ref="F108:F109"/>
    <mergeCell ref="F111:F112"/>
    <mergeCell ref="F114:F115"/>
    <mergeCell ref="F117:F118"/>
    <mergeCell ref="F120:F121"/>
    <mergeCell ref="F123:F124"/>
    <mergeCell ref="F91:F92"/>
    <mergeCell ref="F94:F95"/>
    <mergeCell ref="F97:F98"/>
    <mergeCell ref="F100:F101"/>
    <mergeCell ref="F103:F104"/>
    <mergeCell ref="F106:F107"/>
    <mergeCell ref="A153:A154"/>
    <mergeCell ref="C153:C154"/>
    <mergeCell ref="F4:F13"/>
    <mergeCell ref="F16:F27"/>
    <mergeCell ref="F30:F37"/>
    <mergeCell ref="F40:F47"/>
    <mergeCell ref="F50:F51"/>
    <mergeCell ref="D4:D13"/>
    <mergeCell ref="D16:D27"/>
    <mergeCell ref="D30:D37"/>
    <mergeCell ref="D40:D47"/>
    <mergeCell ref="D50:D51"/>
    <mergeCell ref="F73:F74"/>
    <mergeCell ref="F76:F77"/>
    <mergeCell ref="F79:F80"/>
    <mergeCell ref="F82:F83"/>
    <mergeCell ref="F85:F86"/>
    <mergeCell ref="F88:F89"/>
    <mergeCell ref="F56:F57"/>
    <mergeCell ref="F59:F60"/>
    <mergeCell ref="F62:F63"/>
    <mergeCell ref="F65:F66"/>
    <mergeCell ref="F67:F68"/>
    <mergeCell ref="A159:A160"/>
    <mergeCell ref="C159:C160"/>
    <mergeCell ref="E159:E160"/>
    <mergeCell ref="F162:F163"/>
    <mergeCell ref="A156:A157"/>
    <mergeCell ref="C156:C157"/>
    <mergeCell ref="E156:E157"/>
    <mergeCell ref="A165:A166"/>
    <mergeCell ref="B165:B166"/>
    <mergeCell ref="C165:C166"/>
    <mergeCell ref="E165:E166"/>
    <mergeCell ref="F165:F166"/>
    <mergeCell ref="A162:A163"/>
    <mergeCell ref="B162:B163"/>
    <mergeCell ref="C162:C163"/>
    <mergeCell ref="E162:E163"/>
    <mergeCell ref="A150:A151"/>
    <mergeCell ref="C150:C151"/>
    <mergeCell ref="E150:E151"/>
    <mergeCell ref="A147:A148"/>
    <mergeCell ref="B147:B148"/>
    <mergeCell ref="C147:C148"/>
    <mergeCell ref="E147:E148"/>
    <mergeCell ref="D147:D148"/>
    <mergeCell ref="A144:A145"/>
    <mergeCell ref="B144:B145"/>
    <mergeCell ref="C144:C145"/>
    <mergeCell ref="E144:E145"/>
    <mergeCell ref="A141:A142"/>
    <mergeCell ref="B141:B142"/>
    <mergeCell ref="C141:C142"/>
    <mergeCell ref="E141:E142"/>
    <mergeCell ref="D141:D142"/>
    <mergeCell ref="A138:A139"/>
    <mergeCell ref="B138:B139"/>
    <mergeCell ref="C138:C139"/>
    <mergeCell ref="E138:E139"/>
    <mergeCell ref="A135:A136"/>
    <mergeCell ref="B135:B136"/>
    <mergeCell ref="C135:C136"/>
    <mergeCell ref="E135:E136"/>
    <mergeCell ref="D135:D136"/>
    <mergeCell ref="A132:A133"/>
    <mergeCell ref="B132:B133"/>
    <mergeCell ref="C132:C133"/>
    <mergeCell ref="E132:E133"/>
    <mergeCell ref="A129:A130"/>
    <mergeCell ref="B129:B130"/>
    <mergeCell ref="C129:C130"/>
    <mergeCell ref="E129:E130"/>
    <mergeCell ref="D129:D130"/>
    <mergeCell ref="D132:D133"/>
    <mergeCell ref="A126:A127"/>
    <mergeCell ref="B126:B127"/>
    <mergeCell ref="C126:C127"/>
    <mergeCell ref="E126:E127"/>
    <mergeCell ref="A123:A124"/>
    <mergeCell ref="C123:C124"/>
    <mergeCell ref="E123:E124"/>
    <mergeCell ref="D123:D124"/>
    <mergeCell ref="D126:D127"/>
    <mergeCell ref="A120:A121"/>
    <mergeCell ref="C120:C121"/>
    <mergeCell ref="E120:E121"/>
    <mergeCell ref="D120:D121"/>
    <mergeCell ref="A117:A118"/>
    <mergeCell ref="C117:C118"/>
    <mergeCell ref="E117:E118"/>
    <mergeCell ref="D114:D115"/>
    <mergeCell ref="D117:D118"/>
    <mergeCell ref="A114:A115"/>
    <mergeCell ref="B114:B115"/>
    <mergeCell ref="C114:C115"/>
    <mergeCell ref="E114:E115"/>
    <mergeCell ref="A111:A112"/>
    <mergeCell ref="B111:B112"/>
    <mergeCell ref="C111:C112"/>
    <mergeCell ref="E111:E112"/>
    <mergeCell ref="D108:D109"/>
    <mergeCell ref="D111:D112"/>
    <mergeCell ref="A108:A109"/>
    <mergeCell ref="B108:B109"/>
    <mergeCell ref="C108:C109"/>
    <mergeCell ref="E108:E109"/>
    <mergeCell ref="A106:A107"/>
    <mergeCell ref="B106:B107"/>
    <mergeCell ref="C106:C107"/>
    <mergeCell ref="E106:E107"/>
    <mergeCell ref="D103:D104"/>
    <mergeCell ref="D106:D107"/>
    <mergeCell ref="A103:A104"/>
    <mergeCell ref="B103:B104"/>
    <mergeCell ref="C103:C104"/>
    <mergeCell ref="E103:E104"/>
    <mergeCell ref="A100:A101"/>
    <mergeCell ref="B100:B101"/>
    <mergeCell ref="C100:C101"/>
    <mergeCell ref="E100:E101"/>
    <mergeCell ref="D97:D98"/>
    <mergeCell ref="D100:D101"/>
    <mergeCell ref="A97:A98"/>
    <mergeCell ref="B97:B98"/>
    <mergeCell ref="C97:C98"/>
    <mergeCell ref="E97:E98"/>
    <mergeCell ref="A94:A95"/>
    <mergeCell ref="B94:B95"/>
    <mergeCell ref="C94:C95"/>
    <mergeCell ref="E94:E95"/>
    <mergeCell ref="D91:D92"/>
    <mergeCell ref="D94:D95"/>
    <mergeCell ref="A91:A92"/>
    <mergeCell ref="B91:B92"/>
    <mergeCell ref="C91:C92"/>
    <mergeCell ref="E91:E92"/>
    <mergeCell ref="A88:A89"/>
    <mergeCell ref="B88:B89"/>
    <mergeCell ref="C88:C89"/>
    <mergeCell ref="E88:E89"/>
    <mergeCell ref="D85:D86"/>
    <mergeCell ref="D88:D89"/>
    <mergeCell ref="A85:A86"/>
    <mergeCell ref="B85:B86"/>
    <mergeCell ref="C85:C86"/>
    <mergeCell ref="E85:E86"/>
    <mergeCell ref="A82:A83"/>
    <mergeCell ref="B82:B83"/>
    <mergeCell ref="C82:C83"/>
    <mergeCell ref="E82:E83"/>
    <mergeCell ref="D79:D80"/>
    <mergeCell ref="D82:D83"/>
    <mergeCell ref="A79:A80"/>
    <mergeCell ref="B79:B80"/>
    <mergeCell ref="C79:C80"/>
    <mergeCell ref="E79:E80"/>
    <mergeCell ref="A76:A77"/>
    <mergeCell ref="B76:B77"/>
    <mergeCell ref="C76:C77"/>
    <mergeCell ref="E76:E77"/>
    <mergeCell ref="D73:D74"/>
    <mergeCell ref="D76:D77"/>
    <mergeCell ref="A73:A74"/>
    <mergeCell ref="B73:B74"/>
    <mergeCell ref="C73:C74"/>
    <mergeCell ref="E73:E74"/>
    <mergeCell ref="A70:A71"/>
    <mergeCell ref="C70:C71"/>
    <mergeCell ref="E70:E71"/>
    <mergeCell ref="A59:A60"/>
    <mergeCell ref="B59:B60"/>
    <mergeCell ref="C59:C60"/>
    <mergeCell ref="E59:E60"/>
    <mergeCell ref="D67:D68"/>
    <mergeCell ref="D70:D71"/>
    <mergeCell ref="A67:A68"/>
    <mergeCell ref="B67:B68"/>
    <mergeCell ref="C67:C68"/>
    <mergeCell ref="E67:E68"/>
    <mergeCell ref="A65:A66"/>
    <mergeCell ref="C65:C66"/>
    <mergeCell ref="E65:E66"/>
    <mergeCell ref="A4:A13"/>
    <mergeCell ref="C4:C13"/>
    <mergeCell ref="E4:E13"/>
    <mergeCell ref="F53:F54"/>
    <mergeCell ref="A50:A51"/>
    <mergeCell ref="B50:B51"/>
    <mergeCell ref="C50:C51"/>
    <mergeCell ref="E50:E51"/>
    <mergeCell ref="A40:A47"/>
    <mergeCell ref="C40:C47"/>
    <mergeCell ref="E40:E47"/>
    <mergeCell ref="A53:A54"/>
    <mergeCell ref="B53:B54"/>
    <mergeCell ref="C53:C54"/>
    <mergeCell ref="E53:E54"/>
    <mergeCell ref="D53:D54"/>
    <mergeCell ref="B167:E167"/>
    <mergeCell ref="A30:A37"/>
    <mergeCell ref="C30:C37"/>
    <mergeCell ref="E30:E37"/>
    <mergeCell ref="A16:A27"/>
    <mergeCell ref="C16:C27"/>
    <mergeCell ref="E16:E27"/>
    <mergeCell ref="D56:D57"/>
    <mergeCell ref="D59:D60"/>
    <mergeCell ref="A56:A57"/>
    <mergeCell ref="B56:B57"/>
    <mergeCell ref="C56:C57"/>
    <mergeCell ref="E56:E57"/>
    <mergeCell ref="D62:D63"/>
    <mergeCell ref="D65:D66"/>
    <mergeCell ref="A62:A63"/>
    <mergeCell ref="B62:B63"/>
    <mergeCell ref="C62:C63"/>
    <mergeCell ref="E62:E63"/>
  </mergeCells>
  <pageMargins left="0.7" right="0.7" top="0.75" bottom="0.75" header="0.3" footer="0.3"/>
  <pageSetup paperSize="9" orientation="landscape" r:id="rId1"/>
  <headerFooter>
    <oddHeader>&amp;L&amp;10ISTRABENZ TURIZEM d.d.
Obala 33, 6320 PORTOROŽ&amp;R&amp;10Poziv št. 2203/2021/011
Obrazec št. 2_Ponudba za Sklop 2: Sanitarni del instalacije</oddHeader>
    <oddFooter>&amp;L&amp;10Datum:
&amp;C&amp;10Žig in podpis:
&amp;R&amp;10Page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1063-048B-411B-A203-93A06B018CEB}">
  <dimension ref="A1:H128"/>
  <sheetViews>
    <sheetView view="pageLayout" topLeftCell="A28" zoomScaleNormal="100" workbookViewId="0">
      <selection activeCell="C21" sqref="C21"/>
    </sheetView>
  </sheetViews>
  <sheetFormatPr defaultRowHeight="15" x14ac:dyDescent="0.25"/>
  <cols>
    <col min="1" max="1" width="3.7109375" style="6" customWidth="1"/>
    <col min="2" max="2" width="9.140625" style="6"/>
    <col min="3" max="3" width="56.42578125" style="6" customWidth="1"/>
    <col min="4" max="4" width="9.140625" style="17"/>
    <col min="5" max="5" width="9.85546875" style="17" bestFit="1" customWidth="1"/>
    <col min="6" max="6" width="16.28515625" style="17" bestFit="1" customWidth="1"/>
    <col min="7" max="7" width="13.140625" style="17" customWidth="1"/>
    <col min="8" max="8" width="9.140625" style="2"/>
  </cols>
  <sheetData>
    <row r="1" spans="1:7" x14ac:dyDescent="0.25">
      <c r="A1" s="7" t="s">
        <v>179</v>
      </c>
      <c r="B1" s="25" t="s">
        <v>180</v>
      </c>
      <c r="C1" s="25"/>
      <c r="D1" s="25"/>
      <c r="E1" s="25"/>
    </row>
    <row r="2" spans="1:7" x14ac:dyDescent="0.25">
      <c r="B2" s="4" t="s">
        <v>181</v>
      </c>
    </row>
    <row r="3" spans="1:7" x14ac:dyDescent="0.25">
      <c r="D3" s="9" t="s">
        <v>71</v>
      </c>
      <c r="E3" s="9" t="s">
        <v>245</v>
      </c>
      <c r="F3" s="9" t="s">
        <v>72</v>
      </c>
      <c r="G3" s="9" t="s">
        <v>73</v>
      </c>
    </row>
    <row r="4" spans="1:7" x14ac:dyDescent="0.25">
      <c r="A4" s="27"/>
      <c r="B4" s="11" t="s">
        <v>1</v>
      </c>
      <c r="C4" s="3" t="s">
        <v>182</v>
      </c>
      <c r="D4" s="13" t="s">
        <v>7</v>
      </c>
      <c r="E4" s="13">
        <v>2</v>
      </c>
      <c r="F4" s="43"/>
      <c r="G4" s="14">
        <f>E4*F4</f>
        <v>0</v>
      </c>
    </row>
    <row r="5" spans="1:7" x14ac:dyDescent="0.25">
      <c r="A5" s="27"/>
      <c r="B5" s="11"/>
      <c r="C5" s="3" t="s">
        <v>183</v>
      </c>
      <c r="D5" s="13"/>
      <c r="E5" s="13"/>
      <c r="F5" s="43"/>
      <c r="G5" s="14"/>
    </row>
    <row r="6" spans="1:7" x14ac:dyDescent="0.25">
      <c r="A6" s="27"/>
      <c r="B6" s="11"/>
      <c r="C6" s="3" t="s">
        <v>184</v>
      </c>
      <c r="D6" s="13"/>
      <c r="E6" s="13"/>
      <c r="F6" s="43"/>
      <c r="G6" s="14"/>
    </row>
    <row r="7" spans="1:7" ht="22.5" x14ac:dyDescent="0.25">
      <c r="A7" s="27"/>
      <c r="B7" s="11"/>
      <c r="C7" s="12" t="s">
        <v>185</v>
      </c>
      <c r="D7" s="13"/>
      <c r="E7" s="13"/>
      <c r="F7" s="43"/>
      <c r="G7" s="14"/>
    </row>
    <row r="8" spans="1:7" x14ac:dyDescent="0.25">
      <c r="A8" s="27"/>
      <c r="B8" s="11"/>
      <c r="C8" s="3" t="s">
        <v>186</v>
      </c>
      <c r="D8" s="13"/>
      <c r="E8" s="13"/>
      <c r="F8" s="43"/>
      <c r="G8" s="14"/>
    </row>
    <row r="9" spans="1:7" x14ac:dyDescent="0.25">
      <c r="A9" s="27"/>
      <c r="B9" s="11"/>
      <c r="C9" s="3" t="s">
        <v>111</v>
      </c>
      <c r="D9" s="13"/>
      <c r="E9" s="13"/>
      <c r="F9" s="43"/>
      <c r="G9" s="14"/>
    </row>
    <row r="10" spans="1:7" x14ac:dyDescent="0.25">
      <c r="A10" s="27"/>
      <c r="B10" s="11"/>
      <c r="C10" s="3" t="s">
        <v>187</v>
      </c>
      <c r="D10" s="13"/>
      <c r="E10" s="13"/>
      <c r="F10" s="43"/>
      <c r="G10" s="14"/>
    </row>
    <row r="11" spans="1:7" ht="22.5" x14ac:dyDescent="0.25">
      <c r="A11" s="27"/>
      <c r="B11" s="11"/>
      <c r="C11" s="12" t="s">
        <v>188</v>
      </c>
      <c r="D11" s="13"/>
      <c r="E11" s="13"/>
      <c r="F11" s="43"/>
      <c r="G11" s="14"/>
    </row>
    <row r="12" spans="1:7" x14ac:dyDescent="0.25">
      <c r="A12" s="3"/>
      <c r="G12" s="18"/>
    </row>
    <row r="13" spans="1:7" ht="33.75" x14ac:dyDescent="0.25">
      <c r="A13" s="19"/>
      <c r="B13" s="11" t="s">
        <v>8</v>
      </c>
      <c r="C13" s="12" t="s">
        <v>189</v>
      </c>
      <c r="D13" s="13" t="s">
        <v>7</v>
      </c>
      <c r="E13" s="13">
        <v>2</v>
      </c>
      <c r="F13" s="13"/>
      <c r="G13" s="14">
        <f>E13*F13</f>
        <v>0</v>
      </c>
    </row>
    <row r="14" spans="1:7" x14ac:dyDescent="0.25">
      <c r="A14" s="19"/>
      <c r="B14" s="11"/>
      <c r="C14" s="3" t="s">
        <v>190</v>
      </c>
      <c r="D14" s="13"/>
      <c r="E14" s="13"/>
      <c r="F14" s="13"/>
      <c r="G14" s="14"/>
    </row>
    <row r="15" spans="1:7" x14ac:dyDescent="0.25">
      <c r="A15" s="3"/>
      <c r="G15" s="18"/>
    </row>
    <row r="16" spans="1:7" ht="33.75" x14ac:dyDescent="0.25">
      <c r="A16" s="19"/>
      <c r="B16" s="11" t="s">
        <v>9</v>
      </c>
      <c r="C16" s="12" t="s">
        <v>191</v>
      </c>
      <c r="D16" s="13" t="s">
        <v>7</v>
      </c>
      <c r="E16" s="13">
        <v>1</v>
      </c>
      <c r="F16" s="13"/>
      <c r="G16" s="14">
        <f>F16*E16</f>
        <v>0</v>
      </c>
    </row>
    <row r="17" spans="1:7" x14ac:dyDescent="0.25">
      <c r="A17" s="19"/>
      <c r="B17" s="11"/>
      <c r="C17" s="3" t="s">
        <v>190</v>
      </c>
      <c r="D17" s="13"/>
      <c r="E17" s="13"/>
      <c r="F17" s="13"/>
      <c r="G17" s="14"/>
    </row>
    <row r="18" spans="1:7" x14ac:dyDescent="0.25">
      <c r="A18" s="3"/>
      <c r="G18" s="18"/>
    </row>
    <row r="19" spans="1:7" ht="45" x14ac:dyDescent="0.25">
      <c r="A19" s="19"/>
      <c r="B19" s="11" t="s">
        <v>11</v>
      </c>
      <c r="C19" s="12" t="s">
        <v>192</v>
      </c>
      <c r="D19" s="13" t="s">
        <v>7</v>
      </c>
      <c r="E19" s="13">
        <v>4</v>
      </c>
      <c r="F19" s="13"/>
      <c r="G19" s="14">
        <f>F19*E19</f>
        <v>0</v>
      </c>
    </row>
    <row r="20" spans="1:7" x14ac:dyDescent="0.25">
      <c r="A20" s="19"/>
      <c r="B20" s="11"/>
      <c r="C20" s="3" t="s">
        <v>123</v>
      </c>
      <c r="D20" s="13"/>
      <c r="E20" s="13"/>
      <c r="F20" s="13"/>
      <c r="G20" s="14"/>
    </row>
    <row r="21" spans="1:7" x14ac:dyDescent="0.25">
      <c r="A21" s="3"/>
      <c r="G21" s="18"/>
    </row>
    <row r="22" spans="1:7" x14ac:dyDescent="0.25">
      <c r="A22" s="19"/>
      <c r="B22" s="11" t="s">
        <v>13</v>
      </c>
      <c r="C22" s="19" t="s">
        <v>193</v>
      </c>
      <c r="D22" s="13" t="s">
        <v>7</v>
      </c>
      <c r="E22" s="13">
        <v>2</v>
      </c>
      <c r="F22" s="13"/>
      <c r="G22" s="14">
        <f>F22*E22</f>
        <v>0</v>
      </c>
    </row>
    <row r="23" spans="1:7" ht="28.5" customHeight="1" x14ac:dyDescent="0.25">
      <c r="A23" s="19"/>
      <c r="B23" s="11"/>
      <c r="C23" s="19"/>
      <c r="D23" s="13"/>
      <c r="E23" s="13"/>
      <c r="F23" s="13"/>
      <c r="G23" s="14"/>
    </row>
    <row r="24" spans="1:7" x14ac:dyDescent="0.25">
      <c r="A24" s="3"/>
      <c r="G24" s="18"/>
    </row>
    <row r="25" spans="1:7" ht="33.75" x14ac:dyDescent="0.25">
      <c r="A25" s="19"/>
      <c r="B25" s="11" t="s">
        <v>194</v>
      </c>
      <c r="C25" s="12" t="s">
        <v>195</v>
      </c>
      <c r="D25" s="13" t="s">
        <v>23</v>
      </c>
      <c r="E25" s="13">
        <v>2</v>
      </c>
      <c r="F25" s="13"/>
      <c r="G25" s="14">
        <f>F25*E25</f>
        <v>0</v>
      </c>
    </row>
    <row r="26" spans="1:7" x14ac:dyDescent="0.25">
      <c r="A26" s="19"/>
      <c r="B26" s="11"/>
      <c r="C26" s="3" t="s">
        <v>196</v>
      </c>
      <c r="D26" s="13"/>
      <c r="E26" s="13"/>
      <c r="F26" s="13"/>
      <c r="G26" s="14"/>
    </row>
    <row r="27" spans="1:7" x14ac:dyDescent="0.25">
      <c r="A27" s="3"/>
      <c r="G27" s="18"/>
    </row>
    <row r="28" spans="1:7" x14ac:dyDescent="0.25">
      <c r="A28" s="19"/>
      <c r="B28" s="11" t="s">
        <v>197</v>
      </c>
      <c r="C28" s="11" t="s">
        <v>198</v>
      </c>
      <c r="D28" s="13" t="s">
        <v>23</v>
      </c>
      <c r="E28" s="13">
        <v>22</v>
      </c>
      <c r="F28" s="13"/>
      <c r="G28" s="14">
        <f>F28*E28</f>
        <v>0</v>
      </c>
    </row>
    <row r="29" spans="1:7" x14ac:dyDescent="0.25">
      <c r="A29" s="19"/>
      <c r="B29" s="11"/>
      <c r="C29" s="11"/>
      <c r="D29" s="13"/>
      <c r="E29" s="13"/>
      <c r="F29" s="13"/>
      <c r="G29" s="14"/>
    </row>
    <row r="30" spans="1:7" x14ac:dyDescent="0.25">
      <c r="A30" s="3"/>
      <c r="G30" s="18"/>
    </row>
    <row r="31" spans="1:7" x14ac:dyDescent="0.25">
      <c r="A31" s="19"/>
      <c r="B31" s="11" t="s">
        <v>199</v>
      </c>
      <c r="C31" s="11" t="s">
        <v>200</v>
      </c>
      <c r="D31" s="13" t="s">
        <v>23</v>
      </c>
      <c r="E31" s="13">
        <v>12</v>
      </c>
      <c r="F31" s="13"/>
      <c r="G31" s="14">
        <f>F31*E31</f>
        <v>0</v>
      </c>
    </row>
    <row r="32" spans="1:7" x14ac:dyDescent="0.25">
      <c r="A32" s="19"/>
      <c r="B32" s="11"/>
      <c r="C32" s="11"/>
      <c r="D32" s="13"/>
      <c r="E32" s="13"/>
      <c r="F32" s="13"/>
      <c r="G32" s="14"/>
    </row>
    <row r="33" spans="1:7" x14ac:dyDescent="0.25">
      <c r="A33" s="3"/>
      <c r="G33" s="18"/>
    </row>
    <row r="34" spans="1:7" x14ac:dyDescent="0.25">
      <c r="A34" s="19"/>
      <c r="B34" s="11" t="s">
        <v>201</v>
      </c>
      <c r="C34" s="19" t="s">
        <v>202</v>
      </c>
      <c r="D34" s="13" t="s">
        <v>7</v>
      </c>
      <c r="E34" s="13">
        <v>12</v>
      </c>
      <c r="F34" s="13"/>
      <c r="G34" s="14">
        <f>F34*E34</f>
        <v>0</v>
      </c>
    </row>
    <row r="35" spans="1:7" ht="36" customHeight="1" x14ac:dyDescent="0.25">
      <c r="A35" s="19"/>
      <c r="B35" s="11"/>
      <c r="C35" s="19"/>
      <c r="D35" s="13"/>
      <c r="E35" s="13"/>
      <c r="F35" s="13"/>
      <c r="G35" s="14"/>
    </row>
    <row r="36" spans="1:7" x14ac:dyDescent="0.25">
      <c r="A36" s="3"/>
      <c r="G36" s="18"/>
    </row>
    <row r="37" spans="1:7" x14ac:dyDescent="0.25">
      <c r="A37" s="19"/>
      <c r="B37" s="11" t="s">
        <v>203</v>
      </c>
      <c r="C37" s="19" t="s">
        <v>204</v>
      </c>
      <c r="D37" s="13" t="s">
        <v>7</v>
      </c>
      <c r="E37" s="13">
        <v>28</v>
      </c>
      <c r="F37" s="13"/>
      <c r="G37" s="14">
        <f>F37*E37</f>
        <v>0</v>
      </c>
    </row>
    <row r="38" spans="1:7" ht="36" customHeight="1" x14ac:dyDescent="0.25">
      <c r="A38" s="19"/>
      <c r="B38" s="11"/>
      <c r="C38" s="19"/>
      <c r="D38" s="13"/>
      <c r="E38" s="13"/>
      <c r="F38" s="13"/>
      <c r="G38" s="14"/>
    </row>
    <row r="39" spans="1:7" x14ac:dyDescent="0.25">
      <c r="A39" s="3"/>
      <c r="G39" s="18"/>
    </row>
    <row r="40" spans="1:7" x14ac:dyDescent="0.25">
      <c r="A40" s="19"/>
      <c r="B40" s="11" t="s">
        <v>205</v>
      </c>
      <c r="C40" s="19" t="s">
        <v>206</v>
      </c>
      <c r="D40" s="13" t="s">
        <v>7</v>
      </c>
      <c r="E40" s="13">
        <v>4</v>
      </c>
      <c r="F40" s="13"/>
      <c r="G40" s="14">
        <f>F40*E40</f>
        <v>0</v>
      </c>
    </row>
    <row r="41" spans="1:7" ht="27" customHeight="1" x14ac:dyDescent="0.25">
      <c r="A41" s="19"/>
      <c r="B41" s="11"/>
      <c r="C41" s="19"/>
      <c r="D41" s="13"/>
      <c r="E41" s="13"/>
      <c r="F41" s="13"/>
      <c r="G41" s="14"/>
    </row>
    <row r="42" spans="1:7" x14ac:dyDescent="0.25">
      <c r="A42" s="3"/>
      <c r="G42" s="18"/>
    </row>
    <row r="43" spans="1:7" x14ac:dyDescent="0.25">
      <c r="A43" s="19"/>
      <c r="B43" s="11" t="s">
        <v>207</v>
      </c>
      <c r="C43" s="11" t="s">
        <v>33</v>
      </c>
      <c r="D43" s="13" t="s">
        <v>7</v>
      </c>
      <c r="E43" s="13">
        <v>6</v>
      </c>
      <c r="F43" s="13"/>
      <c r="G43" s="14">
        <f>F43*E43</f>
        <v>0</v>
      </c>
    </row>
    <row r="44" spans="1:7" x14ac:dyDescent="0.25">
      <c r="A44" s="19"/>
      <c r="B44" s="11"/>
      <c r="C44" s="11"/>
      <c r="D44" s="13"/>
      <c r="E44" s="13"/>
      <c r="F44" s="13"/>
      <c r="G44" s="14"/>
    </row>
    <row r="45" spans="1:7" x14ac:dyDescent="0.25">
      <c r="A45" s="3"/>
      <c r="G45" s="18"/>
    </row>
    <row r="46" spans="1:7" x14ac:dyDescent="0.25">
      <c r="A46" s="19"/>
      <c r="B46" s="11" t="s">
        <v>208</v>
      </c>
      <c r="C46" s="11" t="s">
        <v>29</v>
      </c>
      <c r="D46" s="13" t="s">
        <v>7</v>
      </c>
      <c r="E46" s="13">
        <v>2</v>
      </c>
      <c r="F46" s="13"/>
      <c r="G46" s="14">
        <f>F46*E46</f>
        <v>0</v>
      </c>
    </row>
    <row r="47" spans="1:7" x14ac:dyDescent="0.25">
      <c r="A47" s="19"/>
      <c r="B47" s="11"/>
      <c r="C47" s="11"/>
      <c r="D47" s="13"/>
      <c r="E47" s="13"/>
      <c r="F47" s="13"/>
      <c r="G47" s="14"/>
    </row>
    <row r="48" spans="1:7" x14ac:dyDescent="0.25">
      <c r="A48" s="3"/>
      <c r="G48" s="18"/>
    </row>
    <row r="49" spans="1:7" x14ac:dyDescent="0.25">
      <c r="A49" s="19"/>
      <c r="B49" s="11" t="s">
        <v>209</v>
      </c>
      <c r="C49" s="19" t="s">
        <v>210</v>
      </c>
      <c r="D49" s="13" t="s">
        <v>7</v>
      </c>
      <c r="E49" s="13">
        <v>12</v>
      </c>
      <c r="F49" s="13"/>
      <c r="G49" s="14">
        <f>F49*E49</f>
        <v>0</v>
      </c>
    </row>
    <row r="50" spans="1:7" ht="41.25" customHeight="1" x14ac:dyDescent="0.25">
      <c r="A50" s="19"/>
      <c r="B50" s="11"/>
      <c r="C50" s="19"/>
      <c r="D50" s="13"/>
      <c r="E50" s="13"/>
      <c r="F50" s="13"/>
      <c r="G50" s="14"/>
    </row>
    <row r="51" spans="1:7" x14ac:dyDescent="0.25">
      <c r="A51" s="3"/>
      <c r="G51" s="18"/>
    </row>
    <row r="52" spans="1:7" x14ac:dyDescent="0.25">
      <c r="A52" s="19"/>
      <c r="B52" s="11" t="s">
        <v>211</v>
      </c>
      <c r="C52" s="19" t="s">
        <v>37</v>
      </c>
      <c r="D52" s="13" t="s">
        <v>7</v>
      </c>
      <c r="E52" s="13">
        <v>8</v>
      </c>
      <c r="F52" s="13"/>
      <c r="G52" s="14">
        <f>F52*E52</f>
        <v>0</v>
      </c>
    </row>
    <row r="53" spans="1:7" x14ac:dyDescent="0.25">
      <c r="A53" s="19"/>
      <c r="B53" s="11"/>
      <c r="C53" s="19"/>
      <c r="D53" s="13"/>
      <c r="E53" s="13"/>
      <c r="F53" s="13"/>
      <c r="G53" s="14"/>
    </row>
    <row r="54" spans="1:7" x14ac:dyDescent="0.25">
      <c r="A54" s="3"/>
      <c r="G54" s="18"/>
    </row>
    <row r="55" spans="1:7" x14ac:dyDescent="0.25">
      <c r="A55" s="19"/>
      <c r="B55" s="11" t="s">
        <v>212</v>
      </c>
      <c r="C55" s="19" t="s">
        <v>213</v>
      </c>
      <c r="D55" s="13" t="s">
        <v>7</v>
      </c>
      <c r="E55" s="13">
        <v>10</v>
      </c>
      <c r="F55" s="13"/>
      <c r="G55" s="14">
        <f>F55*E55</f>
        <v>0</v>
      </c>
    </row>
    <row r="56" spans="1:7" ht="29.25" customHeight="1" x14ac:dyDescent="0.25">
      <c r="A56" s="19"/>
      <c r="B56" s="11"/>
      <c r="C56" s="19"/>
      <c r="D56" s="13"/>
      <c r="E56" s="13"/>
      <c r="F56" s="13"/>
      <c r="G56" s="14"/>
    </row>
    <row r="57" spans="1:7" x14ac:dyDescent="0.25">
      <c r="A57" s="3"/>
      <c r="G57" s="18"/>
    </row>
    <row r="58" spans="1:7" x14ac:dyDescent="0.25">
      <c r="A58" s="19"/>
      <c r="B58" s="11" t="s">
        <v>214</v>
      </c>
      <c r="C58" s="11" t="s">
        <v>143</v>
      </c>
      <c r="D58" s="13" t="s">
        <v>7</v>
      </c>
      <c r="E58" s="13">
        <v>8</v>
      </c>
      <c r="F58" s="13"/>
      <c r="G58" s="14">
        <f>F58*E58</f>
        <v>0</v>
      </c>
    </row>
    <row r="59" spans="1:7" x14ac:dyDescent="0.25">
      <c r="A59" s="19"/>
      <c r="B59" s="11"/>
      <c r="C59" s="11"/>
      <c r="D59" s="13"/>
      <c r="E59" s="13"/>
      <c r="F59" s="13"/>
      <c r="G59" s="14"/>
    </row>
    <row r="60" spans="1:7" x14ac:dyDescent="0.25">
      <c r="A60" s="3"/>
      <c r="G60" s="18"/>
    </row>
    <row r="61" spans="1:7" x14ac:dyDescent="0.25">
      <c r="A61" s="19"/>
      <c r="B61" s="11" t="s">
        <v>215</v>
      </c>
      <c r="C61" s="19" t="s">
        <v>216</v>
      </c>
      <c r="D61" s="13" t="s">
        <v>7</v>
      </c>
      <c r="E61" s="13">
        <v>4</v>
      </c>
      <c r="F61" s="13"/>
      <c r="G61" s="14">
        <f>F61*E61</f>
        <v>0</v>
      </c>
    </row>
    <row r="62" spans="1:7" ht="66" customHeight="1" x14ac:dyDescent="0.25">
      <c r="A62" s="19"/>
      <c r="B62" s="11"/>
      <c r="C62" s="19"/>
      <c r="D62" s="13"/>
      <c r="E62" s="13"/>
      <c r="F62" s="13"/>
      <c r="G62" s="14"/>
    </row>
    <row r="63" spans="1:7" x14ac:dyDescent="0.25">
      <c r="A63" s="3"/>
      <c r="G63" s="18"/>
    </row>
    <row r="64" spans="1:7" x14ac:dyDescent="0.25">
      <c r="A64" s="19"/>
      <c r="B64" s="11" t="s">
        <v>217</v>
      </c>
      <c r="C64" s="19" t="s">
        <v>218</v>
      </c>
      <c r="D64" s="13" t="s">
        <v>7</v>
      </c>
      <c r="E64" s="13">
        <v>8</v>
      </c>
      <c r="F64" s="43"/>
      <c r="G64" s="14">
        <f>F64*E64</f>
        <v>0</v>
      </c>
    </row>
    <row r="65" spans="1:7" x14ac:dyDescent="0.25">
      <c r="A65" s="19"/>
      <c r="B65" s="11"/>
      <c r="C65" s="19"/>
      <c r="D65" s="13"/>
      <c r="E65" s="13"/>
      <c r="F65" s="43"/>
      <c r="G65" s="14"/>
    </row>
    <row r="66" spans="1:7" x14ac:dyDescent="0.25">
      <c r="A66" s="3"/>
      <c r="G66" s="18"/>
    </row>
    <row r="67" spans="1:7" x14ac:dyDescent="0.25">
      <c r="A67" s="19"/>
      <c r="B67" s="11" t="s">
        <v>17</v>
      </c>
      <c r="C67" s="19" t="s">
        <v>47</v>
      </c>
      <c r="D67" s="13" t="s">
        <v>48</v>
      </c>
      <c r="E67" s="13">
        <v>150</v>
      </c>
      <c r="F67" s="43"/>
      <c r="G67" s="14">
        <f>F67*E67</f>
        <v>0</v>
      </c>
    </row>
    <row r="68" spans="1:7" ht="27" customHeight="1" x14ac:dyDescent="0.25">
      <c r="A68" s="19"/>
      <c r="B68" s="11"/>
      <c r="C68" s="19"/>
      <c r="D68" s="13"/>
      <c r="E68" s="13"/>
      <c r="F68" s="43"/>
      <c r="G68" s="14"/>
    </row>
    <row r="69" spans="1:7" x14ac:dyDescent="0.25">
      <c r="A69" s="3"/>
      <c r="G69" s="18"/>
    </row>
    <row r="70" spans="1:7" x14ac:dyDescent="0.25">
      <c r="A70" s="19"/>
      <c r="B70" s="11" t="s">
        <v>20</v>
      </c>
      <c r="C70" s="19" t="s">
        <v>155</v>
      </c>
      <c r="D70" s="13" t="s">
        <v>23</v>
      </c>
      <c r="E70" s="13">
        <v>2</v>
      </c>
      <c r="F70" s="13"/>
      <c r="G70" s="14">
        <f>F70*E70</f>
        <v>0</v>
      </c>
    </row>
    <row r="71" spans="1:7" ht="79.5" customHeight="1" x14ac:dyDescent="0.25">
      <c r="A71" s="19"/>
      <c r="B71" s="11"/>
      <c r="C71" s="19"/>
      <c r="D71" s="13"/>
      <c r="E71" s="13"/>
      <c r="F71" s="13"/>
      <c r="G71" s="14"/>
    </row>
    <row r="72" spans="1:7" x14ac:dyDescent="0.25">
      <c r="A72" s="3"/>
      <c r="G72" s="18"/>
    </row>
    <row r="73" spans="1:7" x14ac:dyDescent="0.25">
      <c r="A73" s="19"/>
      <c r="B73" s="11" t="s">
        <v>24</v>
      </c>
      <c r="C73" s="19" t="s">
        <v>159</v>
      </c>
      <c r="D73" s="13" t="s">
        <v>23</v>
      </c>
      <c r="E73" s="13">
        <v>22</v>
      </c>
      <c r="F73" s="13"/>
      <c r="G73" s="14">
        <f>F73*E73</f>
        <v>0</v>
      </c>
    </row>
    <row r="74" spans="1:7" x14ac:dyDescent="0.25">
      <c r="A74" s="19"/>
      <c r="B74" s="11"/>
      <c r="C74" s="19"/>
      <c r="D74" s="13"/>
      <c r="E74" s="13"/>
      <c r="F74" s="13"/>
      <c r="G74" s="14"/>
    </row>
    <row r="75" spans="1:7" x14ac:dyDescent="0.25">
      <c r="A75" s="3"/>
      <c r="G75" s="18"/>
    </row>
    <row r="76" spans="1:7" x14ac:dyDescent="0.25">
      <c r="A76" s="19"/>
      <c r="B76" s="11" t="s">
        <v>219</v>
      </c>
      <c r="C76" s="19" t="s">
        <v>220</v>
      </c>
      <c r="D76" s="13" t="s">
        <v>23</v>
      </c>
      <c r="E76" s="13">
        <v>12</v>
      </c>
      <c r="F76" s="13"/>
      <c r="G76" s="14">
        <f>F76*E76</f>
        <v>0</v>
      </c>
    </row>
    <row r="77" spans="1:7" x14ac:dyDescent="0.25">
      <c r="A77" s="19"/>
      <c r="B77" s="11"/>
      <c r="C77" s="19"/>
      <c r="D77" s="13"/>
      <c r="E77" s="13"/>
      <c r="F77" s="13"/>
      <c r="G77" s="14"/>
    </row>
    <row r="78" spans="1:7" x14ac:dyDescent="0.25">
      <c r="A78" s="3"/>
      <c r="G78" s="18"/>
    </row>
    <row r="79" spans="1:7" x14ac:dyDescent="0.25">
      <c r="A79" s="19"/>
      <c r="B79" s="11" t="s">
        <v>121</v>
      </c>
      <c r="C79" s="12" t="s">
        <v>221</v>
      </c>
      <c r="D79" s="13" t="s">
        <v>223</v>
      </c>
      <c r="E79" s="13">
        <v>1</v>
      </c>
      <c r="F79" s="43"/>
      <c r="G79" s="14">
        <f>F79*E79</f>
        <v>0</v>
      </c>
    </row>
    <row r="80" spans="1:7" ht="78.75" x14ac:dyDescent="0.25">
      <c r="A80" s="19"/>
      <c r="B80" s="11"/>
      <c r="C80" s="12" t="s">
        <v>222</v>
      </c>
      <c r="D80" s="13"/>
      <c r="E80" s="13"/>
      <c r="F80" s="43"/>
      <c r="G80" s="14"/>
    </row>
    <row r="81" spans="1:7" x14ac:dyDescent="0.25">
      <c r="A81" s="3"/>
      <c r="G81" s="18"/>
    </row>
    <row r="82" spans="1:7" ht="22.5" x14ac:dyDescent="0.25">
      <c r="A82" s="19"/>
      <c r="B82" s="11" t="s">
        <v>26</v>
      </c>
      <c r="C82" s="12" t="s">
        <v>243</v>
      </c>
      <c r="D82" s="13" t="s">
        <v>7</v>
      </c>
      <c r="E82" s="13">
        <v>1</v>
      </c>
      <c r="F82" s="13"/>
      <c r="G82" s="14">
        <f>F82*E82</f>
        <v>0</v>
      </c>
    </row>
    <row r="83" spans="1:7" x14ac:dyDescent="0.25">
      <c r="A83" s="19"/>
      <c r="B83" s="11"/>
      <c r="C83" s="12" t="s">
        <v>224</v>
      </c>
      <c r="D83" s="13"/>
      <c r="E83" s="13"/>
      <c r="F83" s="13"/>
      <c r="G83" s="14"/>
    </row>
    <row r="84" spans="1:7" x14ac:dyDescent="0.25">
      <c r="A84" s="3"/>
      <c r="G84" s="18"/>
    </row>
    <row r="85" spans="1:7" ht="22.5" x14ac:dyDescent="0.25">
      <c r="A85" s="19"/>
      <c r="B85" s="11" t="s">
        <v>28</v>
      </c>
      <c r="C85" s="12" t="s">
        <v>242</v>
      </c>
      <c r="D85" s="13" t="s">
        <v>7</v>
      </c>
      <c r="E85" s="13">
        <v>2</v>
      </c>
      <c r="F85" s="13"/>
      <c r="G85" s="14">
        <f>F85*E85</f>
        <v>0</v>
      </c>
    </row>
    <row r="86" spans="1:7" x14ac:dyDescent="0.25">
      <c r="A86" s="19"/>
      <c r="B86" s="11"/>
      <c r="C86" s="3" t="s">
        <v>225</v>
      </c>
      <c r="D86" s="13"/>
      <c r="E86" s="13"/>
      <c r="F86" s="13"/>
      <c r="G86" s="14"/>
    </row>
    <row r="87" spans="1:7" x14ac:dyDescent="0.25">
      <c r="A87" s="3"/>
      <c r="G87" s="18"/>
    </row>
    <row r="88" spans="1:7" ht="22.5" x14ac:dyDescent="0.25">
      <c r="A88" s="19"/>
      <c r="B88" s="11" t="s">
        <v>30</v>
      </c>
      <c r="C88" s="12" t="s">
        <v>242</v>
      </c>
      <c r="D88" s="13" t="s">
        <v>7</v>
      </c>
      <c r="E88" s="13">
        <v>4</v>
      </c>
      <c r="F88" s="13"/>
      <c r="G88" s="14">
        <f>F88*E88</f>
        <v>0</v>
      </c>
    </row>
    <row r="89" spans="1:7" x14ac:dyDescent="0.25">
      <c r="A89" s="19"/>
      <c r="B89" s="11"/>
      <c r="C89" s="3" t="s">
        <v>226</v>
      </c>
      <c r="D89" s="13"/>
      <c r="E89" s="13"/>
      <c r="F89" s="13"/>
      <c r="G89" s="14"/>
    </row>
    <row r="90" spans="1:7" x14ac:dyDescent="0.25">
      <c r="A90" s="3"/>
      <c r="G90" s="18"/>
    </row>
    <row r="91" spans="1:7" ht="22.5" x14ac:dyDescent="0.25">
      <c r="A91" s="19"/>
      <c r="B91" s="11" t="s">
        <v>32</v>
      </c>
      <c r="C91" s="12" t="s">
        <v>241</v>
      </c>
      <c r="D91" s="13" t="s">
        <v>7</v>
      </c>
      <c r="E91" s="13">
        <v>2</v>
      </c>
      <c r="F91" s="13"/>
      <c r="G91" s="14">
        <f>F91*E91</f>
        <v>0</v>
      </c>
    </row>
    <row r="92" spans="1:7" x14ac:dyDescent="0.25">
      <c r="A92" s="19"/>
      <c r="B92" s="11"/>
      <c r="C92" s="3" t="s">
        <v>227</v>
      </c>
      <c r="D92" s="13"/>
      <c r="E92" s="13"/>
      <c r="F92" s="13"/>
      <c r="G92" s="14"/>
    </row>
    <row r="93" spans="1:7" x14ac:dyDescent="0.25">
      <c r="A93" s="3"/>
      <c r="G93" s="18"/>
    </row>
    <row r="94" spans="1:7" ht="33.75" x14ac:dyDescent="0.25">
      <c r="A94" s="19"/>
      <c r="B94" s="11" t="s">
        <v>34</v>
      </c>
      <c r="C94" s="12" t="s">
        <v>240</v>
      </c>
      <c r="D94" s="13" t="s">
        <v>7</v>
      </c>
      <c r="E94" s="13">
        <v>1</v>
      </c>
      <c r="F94" s="13"/>
      <c r="G94" s="14">
        <f>F94*E94</f>
        <v>0</v>
      </c>
    </row>
    <row r="95" spans="1:7" x14ac:dyDescent="0.25">
      <c r="A95" s="19"/>
      <c r="B95" s="11"/>
      <c r="C95" s="3" t="s">
        <v>228</v>
      </c>
      <c r="D95" s="13"/>
      <c r="E95" s="13"/>
      <c r="F95" s="13"/>
      <c r="G95" s="14"/>
    </row>
    <row r="96" spans="1:7" x14ac:dyDescent="0.25">
      <c r="A96" s="3"/>
      <c r="G96" s="18"/>
    </row>
    <row r="97" spans="1:7" ht="45" x14ac:dyDescent="0.25">
      <c r="A97" s="19"/>
      <c r="B97" s="11" t="s">
        <v>36</v>
      </c>
      <c r="C97" s="12" t="s">
        <v>239</v>
      </c>
      <c r="D97" s="13" t="s">
        <v>7</v>
      </c>
      <c r="E97" s="13">
        <v>1</v>
      </c>
      <c r="F97" s="13"/>
      <c r="G97" s="14">
        <f>F97*E97</f>
        <v>0</v>
      </c>
    </row>
    <row r="98" spans="1:7" x14ac:dyDescent="0.25">
      <c r="A98" s="19"/>
      <c r="B98" s="11"/>
      <c r="C98" s="3" t="s">
        <v>229</v>
      </c>
      <c r="D98" s="13"/>
      <c r="E98" s="13"/>
      <c r="F98" s="13"/>
      <c r="G98" s="14"/>
    </row>
    <row r="99" spans="1:7" x14ac:dyDescent="0.25">
      <c r="A99" s="19"/>
      <c r="B99" s="11"/>
      <c r="C99" s="3" t="s">
        <v>230</v>
      </c>
      <c r="D99" s="13"/>
      <c r="E99" s="13"/>
      <c r="F99" s="13"/>
      <c r="G99" s="14"/>
    </row>
    <row r="100" spans="1:7" x14ac:dyDescent="0.25">
      <c r="A100" s="3"/>
      <c r="G100" s="18"/>
    </row>
    <row r="101" spans="1:7" ht="45" x14ac:dyDescent="0.25">
      <c r="A101" s="19"/>
      <c r="B101" s="11" t="s">
        <v>38</v>
      </c>
      <c r="C101" s="12" t="s">
        <v>238</v>
      </c>
      <c r="D101" s="13" t="s">
        <v>7</v>
      </c>
      <c r="E101" s="13">
        <v>2</v>
      </c>
      <c r="F101" s="13"/>
      <c r="G101" s="14">
        <f>F101*E101</f>
        <v>0</v>
      </c>
    </row>
    <row r="102" spans="1:7" x14ac:dyDescent="0.25">
      <c r="A102" s="19"/>
      <c r="B102" s="11"/>
      <c r="C102" s="3" t="s">
        <v>231</v>
      </c>
      <c r="D102" s="13"/>
      <c r="E102" s="13"/>
      <c r="F102" s="13"/>
      <c r="G102" s="14"/>
    </row>
    <row r="103" spans="1:7" x14ac:dyDescent="0.25">
      <c r="A103" s="3"/>
      <c r="G103" s="18"/>
    </row>
    <row r="104" spans="1:7" x14ac:dyDescent="0.25">
      <c r="A104" s="19"/>
      <c r="B104" s="11" t="s">
        <v>46</v>
      </c>
      <c r="C104" s="19" t="s">
        <v>232</v>
      </c>
      <c r="D104" s="13" t="s">
        <v>7</v>
      </c>
      <c r="E104" s="13">
        <v>10</v>
      </c>
      <c r="F104" s="13"/>
      <c r="G104" s="14">
        <f>F104*E104</f>
        <v>0</v>
      </c>
    </row>
    <row r="105" spans="1:7" ht="76.5" customHeight="1" x14ac:dyDescent="0.25">
      <c r="A105" s="19"/>
      <c r="B105" s="11"/>
      <c r="C105" s="19"/>
      <c r="D105" s="13"/>
      <c r="E105" s="13"/>
      <c r="F105" s="13"/>
      <c r="G105" s="14"/>
    </row>
    <row r="106" spans="1:7" x14ac:dyDescent="0.25">
      <c r="A106" s="3"/>
      <c r="G106" s="18"/>
    </row>
    <row r="107" spans="1:7" x14ac:dyDescent="0.25">
      <c r="A107" s="19"/>
      <c r="B107" s="11" t="s">
        <v>233</v>
      </c>
      <c r="C107" s="19" t="s">
        <v>234</v>
      </c>
      <c r="D107" s="13" t="s">
        <v>7</v>
      </c>
      <c r="E107" s="13">
        <v>4</v>
      </c>
      <c r="F107" s="13"/>
      <c r="G107" s="14">
        <f>F107*E107</f>
        <v>0</v>
      </c>
    </row>
    <row r="108" spans="1:7" ht="64.5" customHeight="1" x14ac:dyDescent="0.25">
      <c r="A108" s="19"/>
      <c r="B108" s="11"/>
      <c r="C108" s="19"/>
      <c r="D108" s="13"/>
      <c r="E108" s="13"/>
      <c r="F108" s="13"/>
      <c r="G108" s="14"/>
    </row>
    <row r="109" spans="1:7" x14ac:dyDescent="0.25">
      <c r="A109" s="3"/>
      <c r="G109" s="18"/>
    </row>
    <row r="110" spans="1:7" x14ac:dyDescent="0.25">
      <c r="A110" s="19"/>
      <c r="B110" s="11" t="s">
        <v>53</v>
      </c>
      <c r="C110" s="12" t="s">
        <v>59</v>
      </c>
      <c r="D110" s="13" t="s">
        <v>7</v>
      </c>
      <c r="E110" s="13">
        <v>6</v>
      </c>
      <c r="F110" s="13"/>
      <c r="G110" s="14">
        <f>F110*E110</f>
        <v>0</v>
      </c>
    </row>
    <row r="111" spans="1:7" x14ac:dyDescent="0.25">
      <c r="A111" s="19"/>
      <c r="B111" s="11"/>
      <c r="C111" s="12" t="s">
        <v>60</v>
      </c>
      <c r="D111" s="13"/>
      <c r="E111" s="13"/>
      <c r="F111" s="13"/>
      <c r="G111" s="14"/>
    </row>
    <row r="112" spans="1:7" x14ac:dyDescent="0.25">
      <c r="A112" s="19"/>
      <c r="B112" s="11"/>
      <c r="C112" s="12" t="s">
        <v>61</v>
      </c>
      <c r="D112" s="13"/>
      <c r="E112" s="13"/>
      <c r="F112" s="13"/>
      <c r="G112" s="14"/>
    </row>
    <row r="113" spans="1:7" x14ac:dyDescent="0.25">
      <c r="A113" s="19"/>
      <c r="B113" s="11"/>
      <c r="C113" s="3" t="s">
        <v>62</v>
      </c>
      <c r="D113" s="13"/>
      <c r="E113" s="13"/>
      <c r="F113" s="13"/>
      <c r="G113" s="14"/>
    </row>
    <row r="114" spans="1:7" x14ac:dyDescent="0.25">
      <c r="A114" s="3"/>
      <c r="G114" s="18"/>
    </row>
    <row r="115" spans="1:7" x14ac:dyDescent="0.25">
      <c r="A115" s="19"/>
      <c r="B115" s="11" t="s">
        <v>54</v>
      </c>
      <c r="C115" s="3" t="s">
        <v>64</v>
      </c>
      <c r="D115" s="13" t="s">
        <v>7</v>
      </c>
      <c r="E115" s="13">
        <v>1</v>
      </c>
      <c r="F115" s="13"/>
      <c r="G115" s="14">
        <f>F115*E115</f>
        <v>0</v>
      </c>
    </row>
    <row r="116" spans="1:7" ht="22.5" x14ac:dyDescent="0.25">
      <c r="A116" s="19"/>
      <c r="B116" s="11"/>
      <c r="C116" s="12" t="s">
        <v>65</v>
      </c>
      <c r="D116" s="13"/>
      <c r="E116" s="13"/>
      <c r="F116" s="13"/>
      <c r="G116" s="14"/>
    </row>
    <row r="117" spans="1:7" x14ac:dyDescent="0.25">
      <c r="A117" s="19"/>
      <c r="B117" s="11"/>
      <c r="C117" s="3" t="s">
        <v>66</v>
      </c>
      <c r="D117" s="13"/>
      <c r="E117" s="13"/>
      <c r="F117" s="13"/>
      <c r="G117" s="14"/>
    </row>
    <row r="118" spans="1:7" x14ac:dyDescent="0.25">
      <c r="A118" s="3"/>
      <c r="G118" s="18"/>
    </row>
    <row r="119" spans="1:7" ht="45" x14ac:dyDescent="0.25">
      <c r="A119" s="19"/>
      <c r="B119" s="11" t="s">
        <v>56</v>
      </c>
      <c r="C119" s="12" t="s">
        <v>235</v>
      </c>
      <c r="D119" s="13" t="s">
        <v>7</v>
      </c>
      <c r="E119" s="13">
        <v>1</v>
      </c>
      <c r="F119" s="43"/>
      <c r="G119" s="14">
        <f>F119*E119</f>
        <v>0</v>
      </c>
    </row>
    <row r="120" spans="1:7" x14ac:dyDescent="0.25">
      <c r="A120" s="19"/>
      <c r="B120" s="11"/>
      <c r="C120" s="3" t="s">
        <v>236</v>
      </c>
      <c r="D120" s="13"/>
      <c r="E120" s="13"/>
      <c r="F120" s="43"/>
      <c r="G120" s="14"/>
    </row>
    <row r="121" spans="1:7" ht="22.5" x14ac:dyDescent="0.25">
      <c r="A121" s="19"/>
      <c r="B121" s="11"/>
      <c r="C121" s="12" t="s">
        <v>237</v>
      </c>
      <c r="D121" s="13"/>
      <c r="E121" s="13"/>
      <c r="F121" s="43"/>
      <c r="G121" s="14"/>
    </row>
    <row r="122" spans="1:7" x14ac:dyDescent="0.25">
      <c r="A122" s="3"/>
      <c r="G122" s="18"/>
    </row>
    <row r="123" spans="1:7" x14ac:dyDescent="0.25">
      <c r="A123" s="19"/>
      <c r="B123" s="11" t="s">
        <v>58</v>
      </c>
      <c r="C123" s="19" t="s">
        <v>68</v>
      </c>
      <c r="D123" s="13" t="s">
        <v>296</v>
      </c>
      <c r="E123" s="20">
        <v>10</v>
      </c>
      <c r="F123" s="13"/>
      <c r="G123" s="14">
        <v>0</v>
      </c>
    </row>
    <row r="124" spans="1:7" ht="64.5" customHeight="1" x14ac:dyDescent="0.25">
      <c r="A124" s="19"/>
      <c r="B124" s="11"/>
      <c r="C124" s="19"/>
      <c r="D124" s="13"/>
      <c r="E124" s="20"/>
      <c r="F124" s="13"/>
      <c r="G124" s="14"/>
    </row>
    <row r="125" spans="1:7" x14ac:dyDescent="0.25">
      <c r="A125" s="3"/>
      <c r="G125" s="18"/>
    </row>
    <row r="126" spans="1:7" x14ac:dyDescent="0.25">
      <c r="A126" s="19"/>
      <c r="B126" s="11" t="s">
        <v>63</v>
      </c>
      <c r="C126" s="19" t="s">
        <v>70</v>
      </c>
      <c r="D126" s="13" t="s">
        <v>296</v>
      </c>
      <c r="E126" s="20">
        <v>10</v>
      </c>
      <c r="F126" s="13"/>
      <c r="G126" s="14">
        <v>0</v>
      </c>
    </row>
    <row r="127" spans="1:7" x14ac:dyDescent="0.25">
      <c r="A127" s="19"/>
      <c r="B127" s="11"/>
      <c r="C127" s="19"/>
      <c r="D127" s="13"/>
      <c r="E127" s="20"/>
      <c r="F127" s="13"/>
      <c r="G127" s="14"/>
    </row>
    <row r="128" spans="1:7" x14ac:dyDescent="0.25">
      <c r="C128" s="41" t="s">
        <v>244</v>
      </c>
      <c r="D128" s="41"/>
      <c r="E128" s="41"/>
      <c r="F128" s="41"/>
      <c r="G128" s="44">
        <f>G126+G123+G119+G115+G110+G107+G104+G101+G97+G94+G91+G88+G85+G82+G79+G76+G73+G70+G67+G64+G61+G58+G55+G52+G49+G46+G43+G40+G37+G34+G31+G28+G25+G22+G19+G16+G13+G4</f>
        <v>0</v>
      </c>
    </row>
  </sheetData>
  <mergeCells count="252">
    <mergeCell ref="G97:G99"/>
    <mergeCell ref="G101:G102"/>
    <mergeCell ref="G104:G105"/>
    <mergeCell ref="G107:G108"/>
    <mergeCell ref="G67:G68"/>
    <mergeCell ref="G70:G71"/>
    <mergeCell ref="G73:G74"/>
    <mergeCell ref="G76:G77"/>
    <mergeCell ref="G79:G80"/>
    <mergeCell ref="G82:G83"/>
    <mergeCell ref="G52:G53"/>
    <mergeCell ref="G55:G56"/>
    <mergeCell ref="G58:G59"/>
    <mergeCell ref="C128:F128"/>
    <mergeCell ref="G4:G11"/>
    <mergeCell ref="G13:G14"/>
    <mergeCell ref="G16:G17"/>
    <mergeCell ref="G19:G20"/>
    <mergeCell ref="G22:G23"/>
    <mergeCell ref="G25:G26"/>
    <mergeCell ref="G28:G29"/>
    <mergeCell ref="G31:G32"/>
    <mergeCell ref="G34:G35"/>
    <mergeCell ref="G85:G86"/>
    <mergeCell ref="G88:G89"/>
    <mergeCell ref="G119:G121"/>
    <mergeCell ref="G123:G124"/>
    <mergeCell ref="G110:G113"/>
    <mergeCell ref="G115:G117"/>
    <mergeCell ref="E67:E68"/>
    <mergeCell ref="G64:G65"/>
    <mergeCell ref="G126:G127"/>
    <mergeCell ref="G91:G92"/>
    <mergeCell ref="G94:G95"/>
    <mergeCell ref="A123:A124"/>
    <mergeCell ref="F123:F124"/>
    <mergeCell ref="A126:A127"/>
    <mergeCell ref="F126:F127"/>
    <mergeCell ref="A115:A117"/>
    <mergeCell ref="D115:D117"/>
    <mergeCell ref="F115:F117"/>
    <mergeCell ref="A119:A121"/>
    <mergeCell ref="D119:D121"/>
    <mergeCell ref="F119:F121"/>
    <mergeCell ref="B123:B124"/>
    <mergeCell ref="B115:B117"/>
    <mergeCell ref="B126:B127"/>
    <mergeCell ref="C126:C127"/>
    <mergeCell ref="D126:D127"/>
    <mergeCell ref="E126:E127"/>
    <mergeCell ref="C123:C124"/>
    <mergeCell ref="D123:D124"/>
    <mergeCell ref="E123:E124"/>
    <mergeCell ref="B119:B121"/>
    <mergeCell ref="E119:E121"/>
    <mergeCell ref="E115:E117"/>
    <mergeCell ref="A107:A108"/>
    <mergeCell ref="F107:F108"/>
    <mergeCell ref="A110:A113"/>
    <mergeCell ref="D110:D113"/>
    <mergeCell ref="F110:F113"/>
    <mergeCell ref="A101:A102"/>
    <mergeCell ref="D101:D102"/>
    <mergeCell ref="F101:F102"/>
    <mergeCell ref="A104:A105"/>
    <mergeCell ref="F104:F105"/>
    <mergeCell ref="B107:B108"/>
    <mergeCell ref="B101:B102"/>
    <mergeCell ref="B110:B113"/>
    <mergeCell ref="E110:E113"/>
    <mergeCell ref="C107:C108"/>
    <mergeCell ref="D107:D108"/>
    <mergeCell ref="E107:E108"/>
    <mergeCell ref="B104:B105"/>
    <mergeCell ref="C104:C105"/>
    <mergeCell ref="D104:D105"/>
    <mergeCell ref="E104:E105"/>
    <mergeCell ref="E101:E102"/>
    <mergeCell ref="A94:A95"/>
    <mergeCell ref="D94:D95"/>
    <mergeCell ref="F94:F95"/>
    <mergeCell ref="A97:A99"/>
    <mergeCell ref="D97:D99"/>
    <mergeCell ref="F97:F99"/>
    <mergeCell ref="A88:A89"/>
    <mergeCell ref="D88:D89"/>
    <mergeCell ref="F88:F89"/>
    <mergeCell ref="A91:A92"/>
    <mergeCell ref="D91:D92"/>
    <mergeCell ref="F91:F92"/>
    <mergeCell ref="B97:B99"/>
    <mergeCell ref="E97:E99"/>
    <mergeCell ref="B94:B95"/>
    <mergeCell ref="E94:E95"/>
    <mergeCell ref="B91:B92"/>
    <mergeCell ref="E91:E92"/>
    <mergeCell ref="B88:B89"/>
    <mergeCell ref="E88:E89"/>
    <mergeCell ref="A82:A83"/>
    <mergeCell ref="D82:D83"/>
    <mergeCell ref="F82:F83"/>
    <mergeCell ref="A85:A86"/>
    <mergeCell ref="D85:D86"/>
    <mergeCell ref="F85:F86"/>
    <mergeCell ref="A76:A77"/>
    <mergeCell ref="F76:F77"/>
    <mergeCell ref="A79:A80"/>
    <mergeCell ref="D79:D80"/>
    <mergeCell ref="F79:F80"/>
    <mergeCell ref="B79:B80"/>
    <mergeCell ref="B85:B86"/>
    <mergeCell ref="E85:E86"/>
    <mergeCell ref="B82:B83"/>
    <mergeCell ref="E82:E83"/>
    <mergeCell ref="E79:E80"/>
    <mergeCell ref="B76:B77"/>
    <mergeCell ref="C76:C77"/>
    <mergeCell ref="D76:D77"/>
    <mergeCell ref="E76:E77"/>
    <mergeCell ref="A70:A71"/>
    <mergeCell ref="F70:F71"/>
    <mergeCell ref="A73:A74"/>
    <mergeCell ref="F73:F74"/>
    <mergeCell ref="A64:A65"/>
    <mergeCell ref="F64:F65"/>
    <mergeCell ref="A67:A68"/>
    <mergeCell ref="F67:F68"/>
    <mergeCell ref="A58:A59"/>
    <mergeCell ref="F58:F59"/>
    <mergeCell ref="A61:A62"/>
    <mergeCell ref="F61:F62"/>
    <mergeCell ref="B73:B74"/>
    <mergeCell ref="B67:B68"/>
    <mergeCell ref="B61:B62"/>
    <mergeCell ref="C73:C74"/>
    <mergeCell ref="D73:D74"/>
    <mergeCell ref="E73:E74"/>
    <mergeCell ref="B70:B71"/>
    <mergeCell ref="C70:C71"/>
    <mergeCell ref="D70:D71"/>
    <mergeCell ref="E70:E71"/>
    <mergeCell ref="C67:C68"/>
    <mergeCell ref="D67:D68"/>
    <mergeCell ref="A52:A53"/>
    <mergeCell ref="F52:F53"/>
    <mergeCell ref="A55:A56"/>
    <mergeCell ref="F55:F56"/>
    <mergeCell ref="A46:A47"/>
    <mergeCell ref="F46:F47"/>
    <mergeCell ref="A49:A50"/>
    <mergeCell ref="F49:F50"/>
    <mergeCell ref="A40:A41"/>
    <mergeCell ref="F40:F41"/>
    <mergeCell ref="A43:A44"/>
    <mergeCell ref="F43:F44"/>
    <mergeCell ref="B55:B56"/>
    <mergeCell ref="B49:B50"/>
    <mergeCell ref="B43:B44"/>
    <mergeCell ref="C55:C56"/>
    <mergeCell ref="D55:D56"/>
    <mergeCell ref="E55:E56"/>
    <mergeCell ref="B52:B53"/>
    <mergeCell ref="C52:C53"/>
    <mergeCell ref="D52:D53"/>
    <mergeCell ref="E52:E53"/>
    <mergeCell ref="C49:C50"/>
    <mergeCell ref="D49:D50"/>
    <mergeCell ref="A34:A35"/>
    <mergeCell ref="F34:F35"/>
    <mergeCell ref="A37:A38"/>
    <mergeCell ref="F37:F38"/>
    <mergeCell ref="A28:A29"/>
    <mergeCell ref="F28:F29"/>
    <mergeCell ref="A31:A32"/>
    <mergeCell ref="F31:F32"/>
    <mergeCell ref="A22:A23"/>
    <mergeCell ref="F22:F23"/>
    <mergeCell ref="A25:A26"/>
    <mergeCell ref="D25:D26"/>
    <mergeCell ref="F25:F26"/>
    <mergeCell ref="B37:B38"/>
    <mergeCell ref="B31:B32"/>
    <mergeCell ref="B25:B26"/>
    <mergeCell ref="C37:C38"/>
    <mergeCell ref="D37:D38"/>
    <mergeCell ref="E37:E38"/>
    <mergeCell ref="E25:E26"/>
    <mergeCell ref="B22:B23"/>
    <mergeCell ref="C22:C23"/>
    <mergeCell ref="D22:D23"/>
    <mergeCell ref="E22:E23"/>
    <mergeCell ref="A16:A17"/>
    <mergeCell ref="D16:D17"/>
    <mergeCell ref="F16:F17"/>
    <mergeCell ref="A19:A20"/>
    <mergeCell ref="D19:D20"/>
    <mergeCell ref="F19:F20"/>
    <mergeCell ref="F4:F11"/>
    <mergeCell ref="A13:A14"/>
    <mergeCell ref="D13:D14"/>
    <mergeCell ref="F13:F14"/>
    <mergeCell ref="A4:A11"/>
    <mergeCell ref="D4:D11"/>
    <mergeCell ref="B19:B20"/>
    <mergeCell ref="E19:E20"/>
    <mergeCell ref="B16:B17"/>
    <mergeCell ref="E16:E17"/>
    <mergeCell ref="B13:B14"/>
    <mergeCell ref="E13:E14"/>
    <mergeCell ref="B64:B65"/>
    <mergeCell ref="C64:C65"/>
    <mergeCell ref="D64:D65"/>
    <mergeCell ref="E64:E65"/>
    <mergeCell ref="C61:C62"/>
    <mergeCell ref="D61:D62"/>
    <mergeCell ref="E61:E62"/>
    <mergeCell ref="G61:G62"/>
    <mergeCell ref="B58:B59"/>
    <mergeCell ref="C58:C59"/>
    <mergeCell ref="D58:D59"/>
    <mergeCell ref="E58:E59"/>
    <mergeCell ref="E49:E50"/>
    <mergeCell ref="B46:B47"/>
    <mergeCell ref="C46:C47"/>
    <mergeCell ref="D46:D47"/>
    <mergeCell ref="E46:E47"/>
    <mergeCell ref="C43:C44"/>
    <mergeCell ref="D43:D44"/>
    <mergeCell ref="E43:E44"/>
    <mergeCell ref="G40:G41"/>
    <mergeCell ref="B40:B41"/>
    <mergeCell ref="C40:C41"/>
    <mergeCell ref="D40:D41"/>
    <mergeCell ref="E40:E41"/>
    <mergeCell ref="G43:G44"/>
    <mergeCell ref="G46:G47"/>
    <mergeCell ref="G49:G50"/>
    <mergeCell ref="B1:E1"/>
    <mergeCell ref="B4:B11"/>
    <mergeCell ref="E4:E11"/>
    <mergeCell ref="G37:G38"/>
    <mergeCell ref="B34:B35"/>
    <mergeCell ref="C34:C35"/>
    <mergeCell ref="D34:D35"/>
    <mergeCell ref="E34:E35"/>
    <mergeCell ref="C31:C32"/>
    <mergeCell ref="D31:D32"/>
    <mergeCell ref="E31:E32"/>
    <mergeCell ref="B28:B29"/>
    <mergeCell ref="C28:C29"/>
    <mergeCell ref="D28:D29"/>
    <mergeCell ref="E28:E29"/>
  </mergeCells>
  <pageMargins left="0.7" right="0.7" top="0.75" bottom="0.75" header="0.3" footer="0.3"/>
  <pageSetup paperSize="9" orientation="landscape" r:id="rId1"/>
  <headerFooter>
    <oddHeader>&amp;L&amp;10ISTRABENZ TURIZEM d.d.
Obala 33, 6320 Portorož&amp;R&amp;10Poziv št. 2203/2021/011
Obrazev št.2_Ponudba za Sklop3: Sistem ogr. s kotl.vodo</oddHeader>
    <oddFooter>&amp;L&amp;8Datum:
&amp;C&amp;8Žig in podpis:
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87066-F212-4495-9D63-2C807401F9C7}">
  <dimension ref="A1:G82"/>
  <sheetViews>
    <sheetView view="pageLayout" topLeftCell="A46" zoomScaleNormal="100" workbookViewId="0">
      <selection activeCell="F9" sqref="F9:F22"/>
    </sheetView>
  </sheetViews>
  <sheetFormatPr defaultRowHeight="15" x14ac:dyDescent="0.25"/>
  <cols>
    <col min="1" max="1" width="3" style="6" customWidth="1"/>
    <col min="2" max="2" width="6.7109375" style="6" customWidth="1"/>
    <col min="3" max="3" width="61.140625" style="6" customWidth="1"/>
    <col min="4" max="5" width="9.140625" style="6"/>
    <col min="6" max="7" width="16.28515625" style="6" bestFit="1" customWidth="1"/>
  </cols>
  <sheetData>
    <row r="1" spans="2:7" x14ac:dyDescent="0.25">
      <c r="B1" s="7" t="s">
        <v>247</v>
      </c>
      <c r="C1" s="25" t="s">
        <v>248</v>
      </c>
      <c r="D1" s="25"/>
      <c r="E1" s="25"/>
      <c r="F1" s="7"/>
      <c r="G1" s="7"/>
    </row>
    <row r="2" spans="2:7" x14ac:dyDescent="0.25">
      <c r="B2" s="7" t="s">
        <v>249</v>
      </c>
      <c r="C2" s="25" t="s">
        <v>85</v>
      </c>
      <c r="D2" s="25"/>
      <c r="E2" s="25"/>
    </row>
    <row r="3" spans="2:7" x14ac:dyDescent="0.25">
      <c r="B3" s="7"/>
      <c r="C3" s="26"/>
      <c r="D3" s="26"/>
      <c r="E3" s="26"/>
    </row>
    <row r="4" spans="2:7" x14ac:dyDescent="0.25">
      <c r="D4" s="6" t="s">
        <v>71</v>
      </c>
      <c r="E4" s="6" t="s">
        <v>245</v>
      </c>
      <c r="F4" s="6" t="s">
        <v>72</v>
      </c>
      <c r="G4" s="6" t="s">
        <v>268</v>
      </c>
    </row>
    <row r="5" spans="2:7" ht="33.75" x14ac:dyDescent="0.25">
      <c r="B5" s="11" t="s">
        <v>1</v>
      </c>
      <c r="C5" s="12" t="s">
        <v>250</v>
      </c>
      <c r="D5" s="27" t="s">
        <v>7</v>
      </c>
      <c r="E5" s="27">
        <v>1</v>
      </c>
      <c r="F5" s="28"/>
      <c r="G5" s="28">
        <f>F5*E5</f>
        <v>0</v>
      </c>
    </row>
    <row r="6" spans="2:7" x14ac:dyDescent="0.25">
      <c r="B6" s="11"/>
      <c r="C6" s="3"/>
      <c r="D6" s="27"/>
      <c r="E6" s="27"/>
      <c r="F6" s="28"/>
      <c r="G6" s="28"/>
    </row>
    <row r="7" spans="2:7" x14ac:dyDescent="0.25">
      <c r="B7" s="11"/>
      <c r="C7" s="3" t="s">
        <v>251</v>
      </c>
      <c r="D7" s="27"/>
      <c r="E7" s="27"/>
      <c r="F7" s="28"/>
      <c r="G7" s="28"/>
    </row>
    <row r="8" spans="2:7" x14ac:dyDescent="0.25">
      <c r="F8" s="23"/>
      <c r="G8" s="23"/>
    </row>
    <row r="9" spans="2:7" ht="33.75" x14ac:dyDescent="0.25">
      <c r="B9" s="11" t="s">
        <v>269</v>
      </c>
      <c r="C9" s="12" t="s">
        <v>270</v>
      </c>
      <c r="D9" s="27" t="s">
        <v>7</v>
      </c>
      <c r="E9" s="27">
        <v>1</v>
      </c>
      <c r="F9" s="28"/>
      <c r="G9" s="28">
        <f>F9*E9</f>
        <v>0</v>
      </c>
    </row>
    <row r="10" spans="2:7" x14ac:dyDescent="0.25">
      <c r="B10" s="11"/>
      <c r="C10" s="3" t="s">
        <v>87</v>
      </c>
      <c r="D10" s="27"/>
      <c r="E10" s="27"/>
      <c r="F10" s="28"/>
      <c r="G10" s="28"/>
    </row>
    <row r="11" spans="2:7" x14ac:dyDescent="0.25">
      <c r="B11" s="11"/>
      <c r="C11" s="3" t="s">
        <v>252</v>
      </c>
      <c r="D11" s="27"/>
      <c r="E11" s="27"/>
      <c r="F11" s="28"/>
      <c r="G11" s="28"/>
    </row>
    <row r="12" spans="2:7" x14ac:dyDescent="0.25">
      <c r="B12" s="11"/>
      <c r="C12" s="3" t="s">
        <v>253</v>
      </c>
      <c r="D12" s="27"/>
      <c r="E12" s="27"/>
      <c r="F12" s="28"/>
      <c r="G12" s="28"/>
    </row>
    <row r="13" spans="2:7" x14ac:dyDescent="0.25">
      <c r="B13" s="11"/>
      <c r="C13" s="3" t="s">
        <v>254</v>
      </c>
      <c r="D13" s="27"/>
      <c r="E13" s="27"/>
      <c r="F13" s="28"/>
      <c r="G13" s="28"/>
    </row>
    <row r="14" spans="2:7" x14ac:dyDescent="0.25">
      <c r="B14" s="11"/>
      <c r="C14" s="3" t="s">
        <v>255</v>
      </c>
      <c r="D14" s="27"/>
      <c r="E14" s="27"/>
      <c r="F14" s="28"/>
      <c r="G14" s="28"/>
    </row>
    <row r="15" spans="2:7" x14ac:dyDescent="0.25">
      <c r="B15" s="11"/>
      <c r="C15" s="3" t="s">
        <v>256</v>
      </c>
      <c r="D15" s="27"/>
      <c r="E15" s="27"/>
      <c r="F15" s="28"/>
      <c r="G15" s="28"/>
    </row>
    <row r="16" spans="2:7" x14ac:dyDescent="0.25">
      <c r="B16" s="11"/>
      <c r="C16" s="3" t="s">
        <v>257</v>
      </c>
      <c r="D16" s="27"/>
      <c r="E16" s="27"/>
      <c r="F16" s="28"/>
      <c r="G16" s="28"/>
    </row>
    <row r="17" spans="2:7" x14ac:dyDescent="0.25">
      <c r="B17" s="11"/>
      <c r="C17" s="3" t="s">
        <v>258</v>
      </c>
      <c r="D17" s="27"/>
      <c r="E17" s="27"/>
      <c r="F17" s="28"/>
      <c r="G17" s="28"/>
    </row>
    <row r="18" spans="2:7" x14ac:dyDescent="0.25">
      <c r="B18" s="11"/>
      <c r="C18" s="3" t="s">
        <v>259</v>
      </c>
      <c r="D18" s="27"/>
      <c r="E18" s="27"/>
      <c r="F18" s="28"/>
      <c r="G18" s="28"/>
    </row>
    <row r="19" spans="2:7" x14ac:dyDescent="0.25">
      <c r="B19" s="11"/>
      <c r="C19" s="3" t="s">
        <v>260</v>
      </c>
      <c r="D19" s="27"/>
      <c r="E19" s="27"/>
      <c r="F19" s="28"/>
      <c r="G19" s="28"/>
    </row>
    <row r="20" spans="2:7" x14ac:dyDescent="0.25">
      <c r="B20" s="11"/>
      <c r="C20" s="3" t="s">
        <v>261</v>
      </c>
      <c r="D20" s="27"/>
      <c r="E20" s="27"/>
      <c r="F20" s="28"/>
      <c r="G20" s="28"/>
    </row>
    <row r="21" spans="2:7" x14ac:dyDescent="0.25">
      <c r="B21" s="11"/>
      <c r="C21" s="3" t="s">
        <v>262</v>
      </c>
      <c r="D21" s="27"/>
      <c r="E21" s="27"/>
      <c r="F21" s="28"/>
      <c r="G21" s="28"/>
    </row>
    <row r="22" spans="2:7" x14ac:dyDescent="0.25">
      <c r="B22" s="11"/>
      <c r="C22" s="3" t="s">
        <v>263</v>
      </c>
      <c r="D22" s="27"/>
      <c r="E22" s="27"/>
      <c r="F22" s="28"/>
      <c r="G22" s="28"/>
    </row>
    <row r="23" spans="2:7" x14ac:dyDescent="0.25">
      <c r="F23" s="23"/>
      <c r="G23" s="23"/>
    </row>
    <row r="24" spans="2:7" x14ac:dyDescent="0.25">
      <c r="B24" s="11" t="s">
        <v>8</v>
      </c>
      <c r="C24" s="3" t="s">
        <v>106</v>
      </c>
      <c r="D24" s="27" t="s">
        <v>7</v>
      </c>
      <c r="E24" s="27">
        <v>1</v>
      </c>
      <c r="F24" s="28"/>
      <c r="G24" s="28">
        <f>F24*E24</f>
        <v>0</v>
      </c>
    </row>
    <row r="25" spans="2:7" x14ac:dyDescent="0.25">
      <c r="B25" s="11"/>
      <c r="C25" s="3" t="s">
        <v>183</v>
      </c>
      <c r="D25" s="27"/>
      <c r="E25" s="27"/>
      <c r="F25" s="28"/>
      <c r="G25" s="28"/>
    </row>
    <row r="26" spans="2:7" x14ac:dyDescent="0.25">
      <c r="B26" s="11"/>
      <c r="C26" s="3" t="s">
        <v>184</v>
      </c>
      <c r="D26" s="27"/>
      <c r="E26" s="27"/>
      <c r="F26" s="28"/>
      <c r="G26" s="28"/>
    </row>
    <row r="27" spans="2:7" ht="33.75" x14ac:dyDescent="0.25">
      <c r="B27" s="11"/>
      <c r="C27" s="12" t="s">
        <v>109</v>
      </c>
      <c r="D27" s="27"/>
      <c r="E27" s="27"/>
      <c r="F27" s="28"/>
      <c r="G27" s="28"/>
    </row>
    <row r="28" spans="2:7" x14ac:dyDescent="0.25">
      <c r="B28" s="11"/>
      <c r="C28" s="3" t="s">
        <v>110</v>
      </c>
      <c r="D28" s="27"/>
      <c r="E28" s="27"/>
      <c r="F28" s="28"/>
      <c r="G28" s="28"/>
    </row>
    <row r="29" spans="2:7" x14ac:dyDescent="0.25">
      <c r="B29" s="11"/>
      <c r="C29" s="3" t="s">
        <v>111</v>
      </c>
      <c r="D29" s="27"/>
      <c r="E29" s="27"/>
      <c r="F29" s="28"/>
      <c r="G29" s="28"/>
    </row>
    <row r="30" spans="2:7" x14ac:dyDescent="0.25">
      <c r="B30" s="11"/>
      <c r="C30" s="3" t="s">
        <v>112</v>
      </c>
      <c r="D30" s="27"/>
      <c r="E30" s="27"/>
      <c r="F30" s="28"/>
      <c r="G30" s="28"/>
    </row>
    <row r="31" spans="2:7" x14ac:dyDescent="0.25">
      <c r="B31" s="11"/>
      <c r="C31" s="12" t="s">
        <v>113</v>
      </c>
      <c r="D31" s="27"/>
      <c r="E31" s="27"/>
      <c r="F31" s="28"/>
      <c r="G31" s="28"/>
    </row>
    <row r="32" spans="2:7" x14ac:dyDescent="0.25">
      <c r="F32" s="23"/>
      <c r="G32" s="23"/>
    </row>
    <row r="33" spans="2:7" x14ac:dyDescent="0.25">
      <c r="B33" s="34" t="s">
        <v>271</v>
      </c>
      <c r="C33" s="19" t="s">
        <v>264</v>
      </c>
      <c r="D33" s="27" t="s">
        <v>7</v>
      </c>
      <c r="E33" s="27">
        <v>4</v>
      </c>
      <c r="F33" s="28"/>
      <c r="G33" s="28">
        <f>F33*E33</f>
        <v>0</v>
      </c>
    </row>
    <row r="34" spans="2:7" ht="29.25" customHeight="1" x14ac:dyDescent="0.25">
      <c r="B34" s="34"/>
      <c r="C34" s="19"/>
      <c r="D34" s="27"/>
      <c r="E34" s="27"/>
      <c r="F34" s="28"/>
      <c r="G34" s="28"/>
    </row>
    <row r="35" spans="2:7" x14ac:dyDescent="0.25">
      <c r="F35" s="23"/>
      <c r="G35" s="23"/>
    </row>
    <row r="36" spans="2:7" x14ac:dyDescent="0.25">
      <c r="B36" s="11" t="s">
        <v>11</v>
      </c>
      <c r="C36" s="19" t="s">
        <v>14</v>
      </c>
      <c r="D36" s="27" t="s">
        <v>7</v>
      </c>
      <c r="E36" s="27">
        <v>1</v>
      </c>
      <c r="F36" s="28"/>
      <c r="G36" s="28">
        <f>F36*E36</f>
        <v>0</v>
      </c>
    </row>
    <row r="37" spans="2:7" ht="51.75" customHeight="1" x14ac:dyDescent="0.25">
      <c r="B37" s="11"/>
      <c r="C37" s="19"/>
      <c r="D37" s="27"/>
      <c r="E37" s="27"/>
      <c r="F37" s="28"/>
      <c r="G37" s="28"/>
    </row>
    <row r="38" spans="2:7" x14ac:dyDescent="0.25">
      <c r="F38" s="23"/>
      <c r="G38" s="23"/>
    </row>
    <row r="39" spans="2:7" ht="33.75" x14ac:dyDescent="0.25">
      <c r="B39" s="11" t="s">
        <v>13</v>
      </c>
      <c r="C39" s="12" t="s">
        <v>21</v>
      </c>
      <c r="D39" s="27" t="s">
        <v>23</v>
      </c>
      <c r="E39" s="27">
        <v>22</v>
      </c>
      <c r="F39" s="28"/>
      <c r="G39" s="28">
        <f>F39*E39</f>
        <v>0</v>
      </c>
    </row>
    <row r="40" spans="2:7" x14ac:dyDescent="0.25">
      <c r="B40" s="11"/>
      <c r="C40" s="3" t="s">
        <v>22</v>
      </c>
      <c r="D40" s="27"/>
      <c r="E40" s="27"/>
      <c r="F40" s="28"/>
      <c r="G40" s="28"/>
    </row>
    <row r="41" spans="2:7" x14ac:dyDescent="0.25">
      <c r="F41" s="23"/>
      <c r="G41" s="23"/>
    </row>
    <row r="42" spans="2:7" x14ac:dyDescent="0.25">
      <c r="B42" s="11" t="s">
        <v>194</v>
      </c>
      <c r="C42" s="19" t="s">
        <v>27</v>
      </c>
      <c r="D42" s="27" t="s">
        <v>7</v>
      </c>
      <c r="E42" s="27">
        <v>12</v>
      </c>
      <c r="F42" s="28"/>
      <c r="G42" s="28">
        <f>F42*E42</f>
        <v>0</v>
      </c>
    </row>
    <row r="43" spans="2:7" ht="42" customHeight="1" x14ac:dyDescent="0.25">
      <c r="B43" s="11"/>
      <c r="C43" s="19"/>
      <c r="D43" s="27"/>
      <c r="E43" s="27"/>
      <c r="F43" s="28"/>
      <c r="G43" s="28"/>
    </row>
    <row r="44" spans="2:7" x14ac:dyDescent="0.25">
      <c r="F44" s="23"/>
      <c r="G44" s="23"/>
    </row>
    <row r="45" spans="2:7" x14ac:dyDescent="0.25">
      <c r="B45" s="11" t="s">
        <v>197</v>
      </c>
      <c r="C45" s="19" t="s">
        <v>265</v>
      </c>
      <c r="D45" s="27" t="s">
        <v>7</v>
      </c>
      <c r="E45" s="27">
        <v>2</v>
      </c>
      <c r="F45" s="28"/>
      <c r="G45" s="28">
        <f>F45*E45</f>
        <v>0</v>
      </c>
    </row>
    <row r="46" spans="2:7" ht="37.5" customHeight="1" x14ac:dyDescent="0.25">
      <c r="B46" s="11"/>
      <c r="C46" s="19"/>
      <c r="D46" s="27"/>
      <c r="E46" s="27"/>
      <c r="F46" s="28"/>
      <c r="G46" s="28"/>
    </row>
    <row r="47" spans="2:7" x14ac:dyDescent="0.25">
      <c r="F47" s="23"/>
      <c r="G47" s="23"/>
    </row>
    <row r="48" spans="2:7" x14ac:dyDescent="0.25">
      <c r="B48" s="11" t="s">
        <v>199</v>
      </c>
      <c r="C48" s="19" t="s">
        <v>266</v>
      </c>
      <c r="D48" s="27" t="s">
        <v>7</v>
      </c>
      <c r="E48" s="27">
        <v>4</v>
      </c>
      <c r="F48" s="28"/>
      <c r="G48" s="28">
        <f>F48*E48</f>
        <v>0</v>
      </c>
    </row>
    <row r="49" spans="2:7" ht="28.5" customHeight="1" x14ac:dyDescent="0.25">
      <c r="B49" s="11"/>
      <c r="C49" s="19"/>
      <c r="D49" s="27"/>
      <c r="E49" s="27"/>
      <c r="F49" s="28"/>
      <c r="G49" s="28"/>
    </row>
    <row r="50" spans="2:7" x14ac:dyDescent="0.25">
      <c r="F50" s="23"/>
      <c r="G50" s="23"/>
    </row>
    <row r="51" spans="2:7" x14ac:dyDescent="0.25">
      <c r="B51" s="11" t="s">
        <v>272</v>
      </c>
      <c r="C51" s="19" t="s">
        <v>35</v>
      </c>
      <c r="D51" s="27" t="s">
        <v>7</v>
      </c>
      <c r="E51" s="27">
        <v>10</v>
      </c>
      <c r="F51" s="28"/>
      <c r="G51" s="28">
        <f>F51*E51</f>
        <v>0</v>
      </c>
    </row>
    <row r="52" spans="2:7" ht="42.75" customHeight="1" x14ac:dyDescent="0.25">
      <c r="B52" s="11"/>
      <c r="C52" s="19"/>
      <c r="D52" s="27"/>
      <c r="E52" s="27"/>
      <c r="F52" s="28"/>
      <c r="G52" s="28"/>
    </row>
    <row r="53" spans="2:7" x14ac:dyDescent="0.25">
      <c r="F53" s="23"/>
      <c r="G53" s="23"/>
    </row>
    <row r="54" spans="2:7" x14ac:dyDescent="0.25">
      <c r="B54" s="11" t="s">
        <v>273</v>
      </c>
      <c r="C54" s="19" t="s">
        <v>45</v>
      </c>
      <c r="D54" s="27" t="s">
        <v>7</v>
      </c>
      <c r="E54" s="27">
        <v>4</v>
      </c>
      <c r="F54" s="28"/>
      <c r="G54" s="28">
        <f>F54*E54</f>
        <v>0</v>
      </c>
    </row>
    <row r="55" spans="2:7" ht="63.75" customHeight="1" x14ac:dyDescent="0.25">
      <c r="B55" s="11"/>
      <c r="C55" s="19"/>
      <c r="D55" s="27"/>
      <c r="E55" s="27"/>
      <c r="F55" s="28"/>
      <c r="G55" s="28"/>
    </row>
    <row r="56" spans="2:7" x14ac:dyDescent="0.25">
      <c r="F56" s="23"/>
      <c r="G56" s="23"/>
    </row>
    <row r="57" spans="2:7" ht="33.75" x14ac:dyDescent="0.25">
      <c r="B57" s="11" t="s">
        <v>16</v>
      </c>
      <c r="C57" s="12" t="s">
        <v>122</v>
      </c>
      <c r="D57" s="27" t="s">
        <v>7</v>
      </c>
      <c r="E57" s="27">
        <v>2</v>
      </c>
      <c r="F57" s="28"/>
      <c r="G57" s="28">
        <f>F57*E57</f>
        <v>0</v>
      </c>
    </row>
    <row r="58" spans="2:7" x14ac:dyDescent="0.25">
      <c r="B58" s="11"/>
      <c r="C58" s="3" t="s">
        <v>152</v>
      </c>
      <c r="D58" s="27"/>
      <c r="E58" s="27"/>
      <c r="F58" s="28"/>
      <c r="G58" s="28"/>
    </row>
    <row r="59" spans="2:7" x14ac:dyDescent="0.25">
      <c r="F59" s="23"/>
      <c r="G59" s="23"/>
    </row>
    <row r="60" spans="2:7" x14ac:dyDescent="0.25">
      <c r="B60" s="11" t="s">
        <v>17</v>
      </c>
      <c r="C60" s="19" t="s">
        <v>267</v>
      </c>
      <c r="D60" s="27" t="s">
        <v>23</v>
      </c>
      <c r="E60" s="27">
        <v>22</v>
      </c>
      <c r="F60" s="28"/>
      <c r="G60" s="28">
        <f>F60*E60</f>
        <v>0</v>
      </c>
    </row>
    <row r="61" spans="2:7" ht="66" customHeight="1" x14ac:dyDescent="0.25">
      <c r="B61" s="11"/>
      <c r="C61" s="19"/>
      <c r="D61" s="27"/>
      <c r="E61" s="27"/>
      <c r="F61" s="28"/>
      <c r="G61" s="28"/>
    </row>
    <row r="62" spans="2:7" x14ac:dyDescent="0.25">
      <c r="F62" s="23"/>
      <c r="G62" s="23"/>
    </row>
    <row r="63" spans="2:7" x14ac:dyDescent="0.25">
      <c r="B63" s="11" t="s">
        <v>274</v>
      </c>
      <c r="C63" s="19" t="s">
        <v>47</v>
      </c>
      <c r="D63" s="27" t="s">
        <v>48</v>
      </c>
      <c r="E63" s="27">
        <v>30</v>
      </c>
      <c r="F63" s="28"/>
      <c r="G63" s="28">
        <f>F63*E63</f>
        <v>0</v>
      </c>
    </row>
    <row r="64" spans="2:7" ht="25.5" customHeight="1" x14ac:dyDescent="0.25">
      <c r="B64" s="11"/>
      <c r="C64" s="19"/>
      <c r="D64" s="27"/>
      <c r="E64" s="27"/>
      <c r="F64" s="28"/>
      <c r="G64" s="28"/>
    </row>
    <row r="65" spans="2:7" x14ac:dyDescent="0.25">
      <c r="F65" s="23"/>
      <c r="G65" s="23"/>
    </row>
    <row r="66" spans="2:7" x14ac:dyDescent="0.25">
      <c r="B66" s="11" t="s">
        <v>121</v>
      </c>
      <c r="C66" s="19" t="s">
        <v>232</v>
      </c>
      <c r="D66" s="27" t="s">
        <v>7</v>
      </c>
      <c r="E66" s="27">
        <v>2</v>
      </c>
      <c r="F66" s="28"/>
      <c r="G66" s="28">
        <f>F66*E66</f>
        <v>0</v>
      </c>
    </row>
    <row r="67" spans="2:7" ht="69.75" customHeight="1" x14ac:dyDescent="0.25">
      <c r="B67" s="11"/>
      <c r="C67" s="19"/>
      <c r="D67" s="27"/>
      <c r="E67" s="27"/>
      <c r="F67" s="28"/>
      <c r="G67" s="28"/>
    </row>
    <row r="68" spans="2:7" x14ac:dyDescent="0.25">
      <c r="F68" s="23"/>
      <c r="G68" s="23"/>
    </row>
    <row r="69" spans="2:7" x14ac:dyDescent="0.25">
      <c r="B69" s="11" t="s">
        <v>46</v>
      </c>
      <c r="C69" s="19" t="s">
        <v>234</v>
      </c>
      <c r="D69" s="27" t="s">
        <v>7</v>
      </c>
      <c r="E69" s="27">
        <v>2</v>
      </c>
      <c r="F69" s="28"/>
      <c r="G69" s="28">
        <f>F69*E69</f>
        <v>0</v>
      </c>
    </row>
    <row r="70" spans="2:7" ht="53.25" customHeight="1" x14ac:dyDescent="0.25">
      <c r="B70" s="11"/>
      <c r="C70" s="19"/>
      <c r="D70" s="27"/>
      <c r="E70" s="27"/>
      <c r="F70" s="28"/>
      <c r="G70" s="28"/>
    </row>
    <row r="71" spans="2:7" x14ac:dyDescent="0.25">
      <c r="F71" s="23"/>
      <c r="G71" s="23"/>
    </row>
    <row r="72" spans="2:7" x14ac:dyDescent="0.25">
      <c r="B72" s="11" t="s">
        <v>233</v>
      </c>
      <c r="C72" s="12" t="s">
        <v>59</v>
      </c>
      <c r="D72" s="27" t="s">
        <v>7</v>
      </c>
      <c r="E72" s="27">
        <v>2</v>
      </c>
      <c r="F72" s="28"/>
      <c r="G72" s="28">
        <f>F72*E72</f>
        <v>0</v>
      </c>
    </row>
    <row r="73" spans="2:7" x14ac:dyDescent="0.25">
      <c r="B73" s="11"/>
      <c r="C73" s="3" t="s">
        <v>60</v>
      </c>
      <c r="D73" s="27"/>
      <c r="E73" s="27"/>
      <c r="F73" s="28"/>
      <c r="G73" s="28"/>
    </row>
    <row r="74" spans="2:7" x14ac:dyDescent="0.25">
      <c r="B74" s="11"/>
      <c r="C74" s="12" t="s">
        <v>61</v>
      </c>
      <c r="D74" s="27"/>
      <c r="E74" s="27"/>
      <c r="F74" s="28"/>
      <c r="G74" s="28"/>
    </row>
    <row r="75" spans="2:7" x14ac:dyDescent="0.25">
      <c r="B75" s="11"/>
      <c r="C75" s="3" t="s">
        <v>62</v>
      </c>
      <c r="D75" s="27"/>
      <c r="E75" s="27"/>
      <c r="F75" s="28"/>
      <c r="G75" s="28"/>
    </row>
    <row r="76" spans="2:7" x14ac:dyDescent="0.25">
      <c r="F76" s="23"/>
      <c r="G76" s="23"/>
    </row>
    <row r="77" spans="2:7" x14ac:dyDescent="0.25">
      <c r="B77" s="11" t="s">
        <v>53</v>
      </c>
      <c r="C77" s="19" t="s">
        <v>68</v>
      </c>
      <c r="D77" s="27" t="s">
        <v>296</v>
      </c>
      <c r="E77" s="45">
        <v>10</v>
      </c>
      <c r="F77" s="28"/>
      <c r="G77" s="28">
        <v>0</v>
      </c>
    </row>
    <row r="78" spans="2:7" ht="54.75" customHeight="1" x14ac:dyDescent="0.25">
      <c r="B78" s="11"/>
      <c r="C78" s="19"/>
      <c r="D78" s="27"/>
      <c r="E78" s="45"/>
      <c r="F78" s="28"/>
      <c r="G78" s="28"/>
    </row>
    <row r="79" spans="2:7" x14ac:dyDescent="0.25">
      <c r="F79" s="23"/>
      <c r="G79" s="23"/>
    </row>
    <row r="80" spans="2:7" x14ac:dyDescent="0.25">
      <c r="B80" s="11" t="s">
        <v>54</v>
      </c>
      <c r="C80" s="11" t="s">
        <v>70</v>
      </c>
      <c r="D80" s="27" t="s">
        <v>296</v>
      </c>
      <c r="E80" s="45">
        <v>10</v>
      </c>
      <c r="F80" s="28"/>
      <c r="G80" s="28">
        <v>0</v>
      </c>
    </row>
    <row r="81" spans="2:7" x14ac:dyDescent="0.25">
      <c r="B81" s="11"/>
      <c r="C81" s="11"/>
      <c r="D81" s="27"/>
      <c r="E81" s="45"/>
      <c r="F81" s="28"/>
      <c r="G81" s="28"/>
    </row>
    <row r="82" spans="2:7" ht="15" customHeight="1" x14ac:dyDescent="0.25">
      <c r="C82" s="33" t="s">
        <v>275</v>
      </c>
      <c r="D82" s="33"/>
      <c r="E82" s="33"/>
      <c r="F82" s="33"/>
      <c r="G82" s="22">
        <f>G80+G77+G72+G69+G66+G63+G60+G57+G54+G51+G48+G45+G42+G39+G36+G33+G24+G9+G5</f>
        <v>0</v>
      </c>
    </row>
  </sheetData>
  <mergeCells count="111">
    <mergeCell ref="G69:G70"/>
    <mergeCell ref="G72:G75"/>
    <mergeCell ref="G77:G78"/>
    <mergeCell ref="G80:G81"/>
    <mergeCell ref="G51:G52"/>
    <mergeCell ref="G54:G55"/>
    <mergeCell ref="G57:G58"/>
    <mergeCell ref="G60:G61"/>
    <mergeCell ref="G63:G64"/>
    <mergeCell ref="G66:G67"/>
    <mergeCell ref="G33:G34"/>
    <mergeCell ref="G36:G37"/>
    <mergeCell ref="G39:G40"/>
    <mergeCell ref="G42:G43"/>
    <mergeCell ref="G45:G46"/>
    <mergeCell ref="G48:G49"/>
    <mergeCell ref="C1:E1"/>
    <mergeCell ref="C2:E2"/>
    <mergeCell ref="G5:G7"/>
    <mergeCell ref="G9:G22"/>
    <mergeCell ref="F48:F49"/>
    <mergeCell ref="F42:F43"/>
    <mergeCell ref="F36:F37"/>
    <mergeCell ref="G24:G31"/>
    <mergeCell ref="F9:F22"/>
    <mergeCell ref="F5:F7"/>
    <mergeCell ref="F80:F81"/>
    <mergeCell ref="B5:B7"/>
    <mergeCell ref="D5:D7"/>
    <mergeCell ref="E5:E7"/>
    <mergeCell ref="B80:B81"/>
    <mergeCell ref="C80:C81"/>
    <mergeCell ref="D80:D81"/>
    <mergeCell ref="E80:E81"/>
    <mergeCell ref="C82:F82"/>
    <mergeCell ref="F72:F75"/>
    <mergeCell ref="B77:B78"/>
    <mergeCell ref="C77:C78"/>
    <mergeCell ref="D77:D78"/>
    <mergeCell ref="E77:E78"/>
    <mergeCell ref="F77:F78"/>
    <mergeCell ref="B72:B75"/>
    <mergeCell ref="D72:D75"/>
    <mergeCell ref="E72:E75"/>
    <mergeCell ref="F66:F67"/>
    <mergeCell ref="B69:B70"/>
    <mergeCell ref="C69:C70"/>
    <mergeCell ref="D69:D70"/>
    <mergeCell ref="E69:E70"/>
    <mergeCell ref="F69:F70"/>
    <mergeCell ref="B66:B67"/>
    <mergeCell ref="C66:C67"/>
    <mergeCell ref="D66:D67"/>
    <mergeCell ref="E66:E67"/>
    <mergeCell ref="F60:F61"/>
    <mergeCell ref="B63:B64"/>
    <mergeCell ref="C63:C64"/>
    <mergeCell ref="D63:D64"/>
    <mergeCell ref="E63:E64"/>
    <mergeCell ref="F63:F64"/>
    <mergeCell ref="B60:B61"/>
    <mergeCell ref="C60:C61"/>
    <mergeCell ref="D60:D61"/>
    <mergeCell ref="E60:E61"/>
    <mergeCell ref="F54:F55"/>
    <mergeCell ref="B57:B58"/>
    <mergeCell ref="D57:D58"/>
    <mergeCell ref="E57:E58"/>
    <mergeCell ref="F57:F58"/>
    <mergeCell ref="B54:B55"/>
    <mergeCell ref="C54:C55"/>
    <mergeCell ref="D54:D55"/>
    <mergeCell ref="E54:E55"/>
    <mergeCell ref="B51:B52"/>
    <mergeCell ref="C51:C52"/>
    <mergeCell ref="D51:D52"/>
    <mergeCell ref="E51:E52"/>
    <mergeCell ref="F51:F52"/>
    <mergeCell ref="B48:B49"/>
    <mergeCell ref="C48:C49"/>
    <mergeCell ref="D48:D49"/>
    <mergeCell ref="E48:E49"/>
    <mergeCell ref="B45:B46"/>
    <mergeCell ref="C45:C46"/>
    <mergeCell ref="D45:D46"/>
    <mergeCell ref="E45:E46"/>
    <mergeCell ref="F45:F46"/>
    <mergeCell ref="B42:B43"/>
    <mergeCell ref="C42:C43"/>
    <mergeCell ref="D42:D43"/>
    <mergeCell ref="E42:E43"/>
    <mergeCell ref="B9:B22"/>
    <mergeCell ref="D9:D22"/>
    <mergeCell ref="E9:E22"/>
    <mergeCell ref="B39:B40"/>
    <mergeCell ref="D39:D40"/>
    <mergeCell ref="E39:E40"/>
    <mergeCell ref="F39:F40"/>
    <mergeCell ref="B36:B37"/>
    <mergeCell ref="C36:C37"/>
    <mergeCell ref="D36:D37"/>
    <mergeCell ref="E36:E37"/>
    <mergeCell ref="F24:F31"/>
    <mergeCell ref="B33:B34"/>
    <mergeCell ref="C33:C34"/>
    <mergeCell ref="D33:D34"/>
    <mergeCell ref="E33:E34"/>
    <mergeCell ref="F33:F34"/>
    <mergeCell ref="B24:B31"/>
    <mergeCell ref="D24:D31"/>
    <mergeCell ref="E24:E31"/>
  </mergeCells>
  <pageMargins left="0.7" right="0.7" top="0.75" bottom="0.75" header="0.3" footer="0.3"/>
  <pageSetup paperSize="9" orientation="landscape" r:id="rId1"/>
  <headerFooter>
    <oddHeader xml:space="preserve">&amp;L&amp;10ISTRABENZ TURIZEM d.d.
Obala 33, 6320 PORTOROŽ
&amp;R&amp;10Poziv št. 2203/2021/011
Obrazec št. 2_Ponudba za Sklop 4: Sistem predgrevanja
</oddHeader>
    <oddFooter>&amp;L&amp;10Datum: 
&amp;C&amp;10Žig in podpis:
&amp;R&amp;10Page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C6821-2FF0-4D90-BF5D-FA3E966D8619}">
  <dimension ref="A1:H68"/>
  <sheetViews>
    <sheetView view="pageLayout" zoomScaleNormal="100" workbookViewId="0">
      <selection activeCell="A5" sqref="A1:H1048576"/>
    </sheetView>
  </sheetViews>
  <sheetFormatPr defaultRowHeight="15" x14ac:dyDescent="0.25"/>
  <cols>
    <col min="1" max="1" width="4.42578125" style="6" customWidth="1"/>
    <col min="2" max="2" width="6.7109375" style="6" customWidth="1"/>
    <col min="3" max="3" width="65" style="6" customWidth="1"/>
    <col min="4" max="4" width="9.140625" style="6"/>
    <col min="5" max="5" width="9.85546875" style="6" bestFit="1" customWidth="1"/>
    <col min="6" max="6" width="16.28515625" style="6" bestFit="1" customWidth="1"/>
    <col min="7" max="7" width="12.85546875" style="6" bestFit="1" customWidth="1"/>
    <col min="8" max="8" width="9.140625" style="2"/>
  </cols>
  <sheetData>
    <row r="1" spans="1:7" x14ac:dyDescent="0.25">
      <c r="A1" s="7" t="s">
        <v>247</v>
      </c>
      <c r="B1" s="25" t="s">
        <v>248</v>
      </c>
      <c r="C1" s="25"/>
      <c r="D1" s="25"/>
      <c r="E1" s="25"/>
    </row>
    <row r="2" spans="1:7" x14ac:dyDescent="0.25">
      <c r="A2" s="7" t="s">
        <v>276</v>
      </c>
      <c r="B2" s="25" t="s">
        <v>277</v>
      </c>
      <c r="C2" s="25"/>
      <c r="D2" s="25"/>
      <c r="E2" s="25"/>
    </row>
    <row r="3" spans="1:7" x14ac:dyDescent="0.25">
      <c r="A3" s="7"/>
      <c r="B3" s="26"/>
      <c r="C3" s="26"/>
      <c r="D3" s="26"/>
      <c r="E3" s="26"/>
    </row>
    <row r="4" spans="1:7" x14ac:dyDescent="0.25">
      <c r="D4" s="9" t="s">
        <v>71</v>
      </c>
      <c r="E4" s="9" t="s">
        <v>245</v>
      </c>
      <c r="F4" s="9" t="s">
        <v>72</v>
      </c>
      <c r="G4" s="9" t="s">
        <v>268</v>
      </c>
    </row>
    <row r="5" spans="1:7" x14ac:dyDescent="0.25">
      <c r="A5" s="27"/>
      <c r="B5" s="11" t="s">
        <v>1</v>
      </c>
      <c r="C5" s="3" t="s">
        <v>182</v>
      </c>
      <c r="D5" s="27" t="s">
        <v>7</v>
      </c>
      <c r="E5" s="27">
        <v>1</v>
      </c>
      <c r="F5" s="28"/>
      <c r="G5" s="28">
        <f>F5*E5</f>
        <v>0</v>
      </c>
    </row>
    <row r="6" spans="1:7" x14ac:dyDescent="0.25">
      <c r="A6" s="27"/>
      <c r="B6" s="11"/>
      <c r="C6" s="3" t="s">
        <v>278</v>
      </c>
      <c r="D6" s="27"/>
      <c r="E6" s="27"/>
      <c r="F6" s="28"/>
      <c r="G6" s="28"/>
    </row>
    <row r="7" spans="1:7" x14ac:dyDescent="0.25">
      <c r="A7" s="27"/>
      <c r="B7" s="11"/>
      <c r="C7" s="3" t="s">
        <v>279</v>
      </c>
      <c r="D7" s="27"/>
      <c r="E7" s="27"/>
      <c r="F7" s="28"/>
      <c r="G7" s="28"/>
    </row>
    <row r="8" spans="1:7" ht="22.5" x14ac:dyDescent="0.25">
      <c r="A8" s="27"/>
      <c r="B8" s="11"/>
      <c r="C8" s="12" t="s">
        <v>280</v>
      </c>
      <c r="D8" s="27"/>
      <c r="E8" s="27"/>
      <c r="F8" s="28"/>
      <c r="G8" s="28"/>
    </row>
    <row r="9" spans="1:7" x14ac:dyDescent="0.25">
      <c r="A9" s="27"/>
      <c r="B9" s="11"/>
      <c r="C9" s="3" t="s">
        <v>281</v>
      </c>
      <c r="D9" s="27"/>
      <c r="E9" s="27"/>
      <c r="F9" s="28"/>
      <c r="G9" s="28"/>
    </row>
    <row r="10" spans="1:7" x14ac:dyDescent="0.25">
      <c r="A10" s="27"/>
      <c r="B10" s="11"/>
      <c r="C10" s="3" t="s">
        <v>111</v>
      </c>
      <c r="D10" s="27"/>
      <c r="E10" s="27"/>
      <c r="F10" s="28"/>
      <c r="G10" s="28"/>
    </row>
    <row r="11" spans="1:7" x14ac:dyDescent="0.25">
      <c r="A11" s="27"/>
      <c r="B11" s="11"/>
      <c r="C11" s="3" t="s">
        <v>282</v>
      </c>
      <c r="D11" s="27"/>
      <c r="E11" s="27"/>
      <c r="F11" s="28"/>
      <c r="G11" s="28"/>
    </row>
    <row r="12" spans="1:7" x14ac:dyDescent="0.25">
      <c r="A12" s="27"/>
      <c r="B12" s="11"/>
      <c r="C12" s="3" t="s">
        <v>283</v>
      </c>
      <c r="D12" s="27"/>
      <c r="E12" s="27"/>
      <c r="F12" s="28"/>
      <c r="G12" s="28"/>
    </row>
    <row r="13" spans="1:7" x14ac:dyDescent="0.25">
      <c r="A13" s="27"/>
      <c r="B13" s="11"/>
      <c r="C13" s="12" t="s">
        <v>284</v>
      </c>
      <c r="D13" s="27"/>
      <c r="E13" s="27"/>
      <c r="F13" s="28"/>
      <c r="G13" s="28"/>
    </row>
    <row r="14" spans="1:7" x14ac:dyDescent="0.25">
      <c r="A14" s="3"/>
      <c r="F14" s="23"/>
      <c r="G14" s="23"/>
    </row>
    <row r="15" spans="1:7" ht="22.5" x14ac:dyDescent="0.25">
      <c r="A15" s="19"/>
      <c r="B15" s="11" t="s">
        <v>8</v>
      </c>
      <c r="C15" s="12" t="s">
        <v>285</v>
      </c>
      <c r="D15" s="27" t="s">
        <v>7</v>
      </c>
      <c r="E15" s="27">
        <v>5</v>
      </c>
      <c r="F15" s="28"/>
      <c r="G15" s="28">
        <f>F15*E15</f>
        <v>0</v>
      </c>
    </row>
    <row r="16" spans="1:7" x14ac:dyDescent="0.25">
      <c r="A16" s="19"/>
      <c r="B16" s="11"/>
      <c r="C16" s="3" t="s">
        <v>190</v>
      </c>
      <c r="D16" s="27"/>
      <c r="E16" s="27"/>
      <c r="F16" s="28"/>
      <c r="G16" s="28"/>
    </row>
    <row r="17" spans="1:7" x14ac:dyDescent="0.25">
      <c r="A17" s="3"/>
      <c r="F17" s="23"/>
      <c r="G17" s="23"/>
    </row>
    <row r="18" spans="1:7" ht="22.5" x14ac:dyDescent="0.25">
      <c r="A18" s="19"/>
      <c r="B18" s="11" t="s">
        <v>9</v>
      </c>
      <c r="C18" s="12" t="s">
        <v>286</v>
      </c>
      <c r="D18" s="27" t="s">
        <v>7</v>
      </c>
      <c r="E18" s="27">
        <v>1</v>
      </c>
      <c r="F18" s="28"/>
      <c r="G18" s="28">
        <f>F18*E18</f>
        <v>0</v>
      </c>
    </row>
    <row r="19" spans="1:7" x14ac:dyDescent="0.25">
      <c r="A19" s="19"/>
      <c r="B19" s="11"/>
      <c r="C19" s="3" t="s">
        <v>287</v>
      </c>
      <c r="D19" s="27"/>
      <c r="E19" s="27"/>
      <c r="F19" s="28"/>
      <c r="G19" s="28"/>
    </row>
    <row r="20" spans="1:7" x14ac:dyDescent="0.25">
      <c r="A20" s="3"/>
      <c r="F20" s="23"/>
      <c r="G20" s="23"/>
    </row>
    <row r="21" spans="1:7" ht="22.5" x14ac:dyDescent="0.25">
      <c r="A21" s="19"/>
      <c r="B21" s="11" t="s">
        <v>11</v>
      </c>
      <c r="C21" s="12" t="s">
        <v>288</v>
      </c>
      <c r="D21" s="27" t="s">
        <v>7</v>
      </c>
      <c r="E21" s="27">
        <v>1</v>
      </c>
      <c r="F21" s="28"/>
      <c r="G21" s="28">
        <f>F21*E21</f>
        <v>0</v>
      </c>
    </row>
    <row r="22" spans="1:7" x14ac:dyDescent="0.25">
      <c r="A22" s="19"/>
      <c r="B22" s="11"/>
      <c r="C22" s="3" t="s">
        <v>190</v>
      </c>
      <c r="D22" s="27"/>
      <c r="E22" s="27"/>
      <c r="F22" s="28"/>
      <c r="G22" s="28"/>
    </row>
    <row r="23" spans="1:7" x14ac:dyDescent="0.25">
      <c r="A23" s="3"/>
      <c r="F23" s="23"/>
      <c r="G23" s="23"/>
    </row>
    <row r="24" spans="1:7" ht="33.75" x14ac:dyDescent="0.25">
      <c r="A24" s="19"/>
      <c r="B24" s="11" t="s">
        <v>13</v>
      </c>
      <c r="C24" s="12" t="s">
        <v>289</v>
      </c>
      <c r="D24" s="27" t="s">
        <v>7</v>
      </c>
      <c r="E24" s="27">
        <v>1</v>
      </c>
      <c r="F24" s="28"/>
      <c r="G24" s="28">
        <f>F24*E24</f>
        <v>0</v>
      </c>
    </row>
    <row r="25" spans="1:7" x14ac:dyDescent="0.25">
      <c r="A25" s="19"/>
      <c r="B25" s="11"/>
      <c r="C25" s="3" t="s">
        <v>190</v>
      </c>
      <c r="D25" s="27"/>
      <c r="E25" s="27"/>
      <c r="F25" s="28"/>
      <c r="G25" s="28"/>
    </row>
    <row r="26" spans="1:7" x14ac:dyDescent="0.25">
      <c r="A26" s="3"/>
      <c r="F26" s="23"/>
      <c r="G26" s="23"/>
    </row>
    <row r="27" spans="1:7" ht="33.75" x14ac:dyDescent="0.25">
      <c r="A27" s="19"/>
      <c r="B27" s="11" t="s">
        <v>15</v>
      </c>
      <c r="C27" s="12" t="s">
        <v>195</v>
      </c>
      <c r="D27" s="27" t="s">
        <v>23</v>
      </c>
      <c r="E27" s="27">
        <v>116</v>
      </c>
      <c r="F27" s="28"/>
      <c r="G27" s="28">
        <f>F27*E27</f>
        <v>0</v>
      </c>
    </row>
    <row r="28" spans="1:7" x14ac:dyDescent="0.25">
      <c r="A28" s="19"/>
      <c r="B28" s="11"/>
      <c r="C28" s="3" t="s">
        <v>290</v>
      </c>
      <c r="D28" s="27"/>
      <c r="E28" s="27"/>
      <c r="F28" s="28"/>
      <c r="G28" s="28"/>
    </row>
    <row r="29" spans="1:7" x14ac:dyDescent="0.25">
      <c r="A29" s="3"/>
      <c r="F29" s="23"/>
      <c r="G29" s="23"/>
    </row>
    <row r="30" spans="1:7" x14ac:dyDescent="0.25">
      <c r="A30" s="19"/>
      <c r="B30" s="11" t="s">
        <v>201</v>
      </c>
      <c r="C30" s="19" t="s">
        <v>291</v>
      </c>
      <c r="D30" s="27" t="s">
        <v>7</v>
      </c>
      <c r="E30" s="27">
        <v>32</v>
      </c>
      <c r="F30" s="28"/>
      <c r="G30" s="28">
        <f>F30*E30</f>
        <v>0</v>
      </c>
    </row>
    <row r="31" spans="1:7" ht="23.25" customHeight="1" x14ac:dyDescent="0.25">
      <c r="A31" s="19"/>
      <c r="B31" s="11"/>
      <c r="C31" s="19"/>
      <c r="D31" s="27"/>
      <c r="E31" s="27"/>
      <c r="F31" s="28"/>
      <c r="G31" s="28"/>
    </row>
    <row r="32" spans="1:7" x14ac:dyDescent="0.25">
      <c r="A32" s="3"/>
      <c r="F32" s="23"/>
      <c r="G32" s="23"/>
    </row>
    <row r="33" spans="1:7" x14ac:dyDescent="0.25">
      <c r="A33" s="19"/>
      <c r="B33" s="11" t="s">
        <v>203</v>
      </c>
      <c r="C33" s="19" t="s">
        <v>292</v>
      </c>
      <c r="D33" s="27" t="s">
        <v>7</v>
      </c>
      <c r="E33" s="27">
        <v>4</v>
      </c>
      <c r="F33" s="28"/>
      <c r="G33" s="28">
        <f>F33*E33</f>
        <v>0</v>
      </c>
    </row>
    <row r="34" spans="1:7" ht="29.25" customHeight="1" x14ac:dyDescent="0.25">
      <c r="A34" s="19"/>
      <c r="B34" s="11"/>
      <c r="C34" s="19"/>
      <c r="D34" s="27"/>
      <c r="E34" s="27"/>
      <c r="F34" s="28"/>
      <c r="G34" s="28"/>
    </row>
    <row r="35" spans="1:7" x14ac:dyDescent="0.25">
      <c r="A35" s="3"/>
      <c r="F35" s="23"/>
      <c r="G35" s="23"/>
    </row>
    <row r="36" spans="1:7" x14ac:dyDescent="0.25">
      <c r="A36" s="19"/>
      <c r="B36" s="11" t="s">
        <v>205</v>
      </c>
      <c r="C36" s="19" t="s">
        <v>293</v>
      </c>
      <c r="D36" s="27" t="s">
        <v>7</v>
      </c>
      <c r="E36" s="27">
        <v>16</v>
      </c>
      <c r="F36" s="28"/>
      <c r="G36" s="28">
        <f>F36*E36</f>
        <v>0</v>
      </c>
    </row>
    <row r="37" spans="1:7" ht="30" customHeight="1" x14ac:dyDescent="0.25">
      <c r="A37" s="19"/>
      <c r="B37" s="11"/>
      <c r="C37" s="19"/>
      <c r="D37" s="27"/>
      <c r="E37" s="27"/>
      <c r="F37" s="28"/>
      <c r="G37" s="28"/>
    </row>
    <row r="38" spans="1:7" x14ac:dyDescent="0.25">
      <c r="A38" s="3"/>
      <c r="F38" s="23"/>
      <c r="G38" s="23"/>
    </row>
    <row r="39" spans="1:7" x14ac:dyDescent="0.25">
      <c r="A39" s="19"/>
      <c r="B39" s="11" t="s">
        <v>207</v>
      </c>
      <c r="C39" s="19" t="s">
        <v>294</v>
      </c>
      <c r="D39" s="27" t="s">
        <v>7</v>
      </c>
      <c r="E39" s="27">
        <v>6</v>
      </c>
      <c r="F39" s="28"/>
      <c r="G39" s="28">
        <f>F39*E39</f>
        <v>0</v>
      </c>
    </row>
    <row r="40" spans="1:7" ht="49.5" customHeight="1" x14ac:dyDescent="0.25">
      <c r="A40" s="19"/>
      <c r="B40" s="11"/>
      <c r="C40" s="19"/>
      <c r="D40" s="27"/>
      <c r="E40" s="27"/>
      <c r="F40" s="28"/>
      <c r="G40" s="28"/>
    </row>
    <row r="41" spans="1:7" x14ac:dyDescent="0.25">
      <c r="A41" s="3"/>
      <c r="F41" s="23"/>
      <c r="G41" s="23"/>
    </row>
    <row r="42" spans="1:7" x14ac:dyDescent="0.25">
      <c r="A42" s="19"/>
      <c r="B42" s="11" t="s">
        <v>17</v>
      </c>
      <c r="C42" s="19" t="s">
        <v>295</v>
      </c>
      <c r="D42" s="27" t="s">
        <v>23</v>
      </c>
      <c r="E42" s="27">
        <v>116</v>
      </c>
      <c r="F42" s="28"/>
      <c r="G42" s="28">
        <f>F42*E42</f>
        <v>0</v>
      </c>
    </row>
    <row r="43" spans="1:7" ht="67.5" customHeight="1" x14ac:dyDescent="0.25">
      <c r="A43" s="19"/>
      <c r="B43" s="11"/>
      <c r="C43" s="19"/>
      <c r="D43" s="27"/>
      <c r="E43" s="27"/>
      <c r="F43" s="28"/>
      <c r="G43" s="28"/>
    </row>
    <row r="44" spans="1:7" x14ac:dyDescent="0.25">
      <c r="A44" s="3"/>
      <c r="F44" s="23"/>
      <c r="G44" s="23"/>
    </row>
    <row r="45" spans="1:7" x14ac:dyDescent="0.25">
      <c r="A45" s="19"/>
      <c r="B45" s="11" t="s">
        <v>120</v>
      </c>
      <c r="C45" s="19" t="s">
        <v>232</v>
      </c>
      <c r="D45" s="27" t="s">
        <v>7</v>
      </c>
      <c r="E45" s="27">
        <v>4</v>
      </c>
      <c r="F45" s="28"/>
      <c r="G45" s="28">
        <f>F45*E45</f>
        <v>0</v>
      </c>
    </row>
    <row r="46" spans="1:7" ht="69" customHeight="1" x14ac:dyDescent="0.25">
      <c r="A46" s="19"/>
      <c r="B46" s="11"/>
      <c r="C46" s="19"/>
      <c r="D46" s="27"/>
      <c r="E46" s="27"/>
      <c r="F46" s="28"/>
      <c r="G46" s="28"/>
    </row>
    <row r="47" spans="1:7" x14ac:dyDescent="0.25">
      <c r="A47" s="3"/>
      <c r="F47" s="23"/>
      <c r="G47" s="23"/>
    </row>
    <row r="48" spans="1:7" x14ac:dyDescent="0.25">
      <c r="A48" s="19"/>
      <c r="B48" s="11" t="s">
        <v>121</v>
      </c>
      <c r="C48" s="19" t="s">
        <v>234</v>
      </c>
      <c r="D48" s="27" t="s">
        <v>7</v>
      </c>
      <c r="E48" s="27">
        <v>4</v>
      </c>
      <c r="F48" s="28"/>
      <c r="G48" s="28">
        <f>F48*E48</f>
        <v>0</v>
      </c>
    </row>
    <row r="49" spans="1:7" ht="54" customHeight="1" x14ac:dyDescent="0.25">
      <c r="A49" s="19"/>
      <c r="B49" s="11"/>
      <c r="C49" s="19"/>
      <c r="D49" s="27"/>
      <c r="E49" s="27"/>
      <c r="F49" s="28"/>
      <c r="G49" s="28"/>
    </row>
    <row r="50" spans="1:7" x14ac:dyDescent="0.25">
      <c r="A50" s="3"/>
      <c r="F50" s="23"/>
      <c r="G50" s="23"/>
    </row>
    <row r="51" spans="1:7" x14ac:dyDescent="0.25">
      <c r="A51" s="19"/>
      <c r="B51" s="11" t="s">
        <v>46</v>
      </c>
      <c r="C51" s="12" t="s">
        <v>59</v>
      </c>
      <c r="D51" s="27" t="s">
        <v>7</v>
      </c>
      <c r="E51" s="27">
        <v>4</v>
      </c>
      <c r="F51" s="28"/>
      <c r="G51" s="28">
        <f>F51*E51</f>
        <v>0</v>
      </c>
    </row>
    <row r="52" spans="1:7" ht="18" customHeight="1" x14ac:dyDescent="0.25">
      <c r="A52" s="19"/>
      <c r="B52" s="11"/>
      <c r="C52" s="3" t="s">
        <v>60</v>
      </c>
      <c r="D52" s="27"/>
      <c r="E52" s="27"/>
      <c r="F52" s="28"/>
      <c r="G52" s="28"/>
    </row>
    <row r="53" spans="1:7" x14ac:dyDescent="0.25">
      <c r="A53" s="19"/>
      <c r="B53" s="11"/>
      <c r="C53" s="12" t="s">
        <v>61</v>
      </c>
      <c r="D53" s="27"/>
      <c r="E53" s="27"/>
      <c r="F53" s="28"/>
      <c r="G53" s="28"/>
    </row>
    <row r="54" spans="1:7" x14ac:dyDescent="0.25">
      <c r="A54" s="19"/>
      <c r="B54" s="11"/>
      <c r="C54" s="3" t="s">
        <v>62</v>
      </c>
      <c r="D54" s="27"/>
      <c r="E54" s="27"/>
      <c r="F54" s="28"/>
      <c r="G54" s="28"/>
    </row>
    <row r="55" spans="1:7" x14ac:dyDescent="0.25">
      <c r="A55" s="3"/>
      <c r="F55" s="23"/>
      <c r="G55" s="23"/>
    </row>
    <row r="56" spans="1:7" x14ac:dyDescent="0.25">
      <c r="A56" s="19"/>
      <c r="B56" s="11" t="s">
        <v>233</v>
      </c>
      <c r="C56" s="3" t="s">
        <v>64</v>
      </c>
      <c r="D56" s="27" t="s">
        <v>7</v>
      </c>
      <c r="E56" s="27">
        <v>2</v>
      </c>
      <c r="F56" s="28"/>
      <c r="G56" s="28">
        <f>F56*E56</f>
        <v>0</v>
      </c>
    </row>
    <row r="57" spans="1:7" ht="22.5" x14ac:dyDescent="0.25">
      <c r="A57" s="19"/>
      <c r="B57" s="11"/>
      <c r="C57" s="12" t="s">
        <v>65</v>
      </c>
      <c r="D57" s="27"/>
      <c r="E57" s="27"/>
      <c r="F57" s="28"/>
      <c r="G57" s="28"/>
    </row>
    <row r="58" spans="1:7" x14ac:dyDescent="0.25">
      <c r="A58" s="19"/>
      <c r="B58" s="11"/>
      <c r="C58" s="3" t="s">
        <v>66</v>
      </c>
      <c r="D58" s="27"/>
      <c r="E58" s="27"/>
      <c r="F58" s="28"/>
      <c r="G58" s="28"/>
    </row>
    <row r="59" spans="1:7" x14ac:dyDescent="0.25">
      <c r="A59" s="3"/>
      <c r="F59" s="23"/>
      <c r="G59" s="23"/>
    </row>
    <row r="60" spans="1:7" ht="33.75" x14ac:dyDescent="0.25">
      <c r="A60" s="19"/>
      <c r="B60" s="11" t="s">
        <v>53</v>
      </c>
      <c r="C60" s="12" t="s">
        <v>173</v>
      </c>
      <c r="D60" s="27" t="s">
        <v>7</v>
      </c>
      <c r="E60" s="27">
        <v>2</v>
      </c>
      <c r="F60" s="28"/>
      <c r="G60" s="28">
        <f>F60*E60</f>
        <v>0</v>
      </c>
    </row>
    <row r="61" spans="1:7" x14ac:dyDescent="0.25">
      <c r="A61" s="19"/>
      <c r="B61" s="11"/>
      <c r="C61" s="3" t="s">
        <v>168</v>
      </c>
      <c r="D61" s="27"/>
      <c r="E61" s="27"/>
      <c r="F61" s="28"/>
      <c r="G61" s="28"/>
    </row>
    <row r="62" spans="1:7" x14ac:dyDescent="0.25">
      <c r="A62" s="3"/>
      <c r="F62" s="23"/>
      <c r="G62" s="23"/>
    </row>
    <row r="63" spans="1:7" ht="25.5" customHeight="1" x14ac:dyDescent="0.25">
      <c r="A63" s="19"/>
      <c r="B63" s="11" t="s">
        <v>54</v>
      </c>
      <c r="C63" s="19" t="s">
        <v>68</v>
      </c>
      <c r="D63" s="27" t="s">
        <v>296</v>
      </c>
      <c r="E63" s="45">
        <v>10</v>
      </c>
      <c r="F63" s="28"/>
      <c r="G63" s="28">
        <v>0</v>
      </c>
    </row>
    <row r="64" spans="1:7" ht="42.75" customHeight="1" x14ac:dyDescent="0.25">
      <c r="A64" s="19"/>
      <c r="B64" s="11"/>
      <c r="C64" s="19"/>
      <c r="D64" s="27"/>
      <c r="E64" s="45"/>
      <c r="F64" s="28"/>
      <c r="G64" s="28"/>
    </row>
    <row r="65" spans="1:7" x14ac:dyDescent="0.25">
      <c r="A65" s="3"/>
      <c r="E65" s="24"/>
      <c r="F65" s="23"/>
      <c r="G65" s="23"/>
    </row>
    <row r="66" spans="1:7" x14ac:dyDescent="0.25">
      <c r="A66" s="19"/>
      <c r="B66" s="11" t="s">
        <v>56</v>
      </c>
      <c r="C66" s="11" t="s">
        <v>70</v>
      </c>
      <c r="D66" s="27" t="s">
        <v>296</v>
      </c>
      <c r="E66" s="45">
        <v>10</v>
      </c>
      <c r="F66" s="28"/>
      <c r="G66" s="28">
        <v>0</v>
      </c>
    </row>
    <row r="67" spans="1:7" ht="4.5" customHeight="1" x14ac:dyDescent="0.25">
      <c r="A67" s="19"/>
      <c r="B67" s="11"/>
      <c r="C67" s="11"/>
      <c r="D67" s="27"/>
      <c r="E67" s="45"/>
      <c r="F67" s="28"/>
      <c r="G67" s="28"/>
    </row>
    <row r="68" spans="1:7" ht="15" customHeight="1" x14ac:dyDescent="0.25">
      <c r="C68" s="33" t="s">
        <v>248</v>
      </c>
      <c r="D68" s="33"/>
      <c r="E68" s="33"/>
      <c r="F68" s="33"/>
      <c r="G68" s="22">
        <f>G66+G63+G60+G56+G51+G48+G45+G42+G39+G36+G33+G30+G27+G24+G21+G18+G15+G5</f>
        <v>0</v>
      </c>
    </row>
  </sheetData>
  <mergeCells count="120">
    <mergeCell ref="G56:G58"/>
    <mergeCell ref="G60:G61"/>
    <mergeCell ref="G63:G64"/>
    <mergeCell ref="G66:G67"/>
    <mergeCell ref="C68:F68"/>
    <mergeCell ref="F66:F67"/>
    <mergeCell ref="G5:G13"/>
    <mergeCell ref="G15:G16"/>
    <mergeCell ref="G18:G19"/>
    <mergeCell ref="G21:G22"/>
    <mergeCell ref="G24:G25"/>
    <mergeCell ref="G27:G28"/>
    <mergeCell ref="G30:G31"/>
    <mergeCell ref="G39:G40"/>
    <mergeCell ref="G48:G49"/>
    <mergeCell ref="F51:F54"/>
    <mergeCell ref="F30:F31"/>
    <mergeCell ref="F5:F13"/>
    <mergeCell ref="G51:G54"/>
    <mergeCell ref="G42:G43"/>
    <mergeCell ref="G45:G46"/>
    <mergeCell ref="G33:G34"/>
    <mergeCell ref="G36:G37"/>
    <mergeCell ref="A66:A67"/>
    <mergeCell ref="B66:B67"/>
    <mergeCell ref="C66:C67"/>
    <mergeCell ref="D66:D67"/>
    <mergeCell ref="E66:E67"/>
    <mergeCell ref="F60:F61"/>
    <mergeCell ref="A63:A64"/>
    <mergeCell ref="B63:B64"/>
    <mergeCell ref="C63:C64"/>
    <mergeCell ref="D63:D64"/>
    <mergeCell ref="E63:E64"/>
    <mergeCell ref="F63:F64"/>
    <mergeCell ref="A60:A61"/>
    <mergeCell ref="B60:B61"/>
    <mergeCell ref="D60:D61"/>
    <mergeCell ref="E60:E61"/>
    <mergeCell ref="A56:A58"/>
    <mergeCell ref="B56:B58"/>
    <mergeCell ref="D56:D58"/>
    <mergeCell ref="E56:E58"/>
    <mergeCell ref="F56:F58"/>
    <mergeCell ref="A51:A54"/>
    <mergeCell ref="B51:B54"/>
    <mergeCell ref="D51:D54"/>
    <mergeCell ref="E51:E54"/>
    <mergeCell ref="A45:A46"/>
    <mergeCell ref="F45:F46"/>
    <mergeCell ref="A48:A49"/>
    <mergeCell ref="F48:F49"/>
    <mergeCell ref="A39:A40"/>
    <mergeCell ref="C39:C40"/>
    <mergeCell ref="F39:F40"/>
    <mergeCell ref="A42:A43"/>
    <mergeCell ref="F42:F43"/>
    <mergeCell ref="B48:B49"/>
    <mergeCell ref="C48:C49"/>
    <mergeCell ref="D48:D49"/>
    <mergeCell ref="E48:E49"/>
    <mergeCell ref="B45:B46"/>
    <mergeCell ref="C45:C46"/>
    <mergeCell ref="D45:D46"/>
    <mergeCell ref="E45:E46"/>
    <mergeCell ref="B39:B40"/>
    <mergeCell ref="D39:D40"/>
    <mergeCell ref="E39:E40"/>
    <mergeCell ref="B42:B43"/>
    <mergeCell ref="C42:C43"/>
    <mergeCell ref="D42:D43"/>
    <mergeCell ref="E42:E43"/>
    <mergeCell ref="A33:A34"/>
    <mergeCell ref="F33:F34"/>
    <mergeCell ref="A36:A37"/>
    <mergeCell ref="F36:F37"/>
    <mergeCell ref="A30:A31"/>
    <mergeCell ref="B30:B31"/>
    <mergeCell ref="C30:C31"/>
    <mergeCell ref="D30:D31"/>
    <mergeCell ref="E30:E31"/>
    <mergeCell ref="B36:B37"/>
    <mergeCell ref="C36:C37"/>
    <mergeCell ref="D36:D37"/>
    <mergeCell ref="E36:E37"/>
    <mergeCell ref="B33:B34"/>
    <mergeCell ref="C33:C34"/>
    <mergeCell ref="D33:D34"/>
    <mergeCell ref="E33:E34"/>
    <mergeCell ref="A27:A28"/>
    <mergeCell ref="B27:B28"/>
    <mergeCell ref="D27:D28"/>
    <mergeCell ref="E27:E28"/>
    <mergeCell ref="F27:F28"/>
    <mergeCell ref="A24:A25"/>
    <mergeCell ref="B24:B25"/>
    <mergeCell ref="D24:D25"/>
    <mergeCell ref="E24:E25"/>
    <mergeCell ref="F24:F25"/>
    <mergeCell ref="A21:A22"/>
    <mergeCell ref="B21:B22"/>
    <mergeCell ref="D21:D22"/>
    <mergeCell ref="E21:E22"/>
    <mergeCell ref="F21:F22"/>
    <mergeCell ref="A18:A19"/>
    <mergeCell ref="B18:B19"/>
    <mergeCell ref="D18:D19"/>
    <mergeCell ref="E18:E19"/>
    <mergeCell ref="F18:F19"/>
    <mergeCell ref="A15:A16"/>
    <mergeCell ref="B15:B16"/>
    <mergeCell ref="D15:D16"/>
    <mergeCell ref="E15:E16"/>
    <mergeCell ref="F15:F16"/>
    <mergeCell ref="B1:E1"/>
    <mergeCell ref="B2:E2"/>
    <mergeCell ref="A5:A13"/>
    <mergeCell ref="B5:B13"/>
    <mergeCell ref="D5:D13"/>
    <mergeCell ref="E5:E13"/>
  </mergeCells>
  <pageMargins left="0.7" right="0.7" top="0.75" bottom="0.75" header="0.3" footer="0.3"/>
  <pageSetup paperSize="9" orientation="landscape" r:id="rId1"/>
  <headerFooter>
    <oddHeader>&amp;L&amp;10ISTRABENZ TURIZEM D.D.
Obala 33, 6320 PORTOROŽ&amp;R&amp;10Poziv št. 2203/2021/011
Obrazec št. 2_Ponudba za sklop 4(2): Sistem predgrevanja (2)</oddHeader>
    <oddFooter>&amp;L&amp;10Datum:
&amp;C&amp;10Žig in podpis:&amp;11
&amp;R&amp;10Page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244F5-A70B-42CD-8368-04627124A44F}">
  <dimension ref="A1:G49"/>
  <sheetViews>
    <sheetView view="pageLayout" topLeftCell="A43" zoomScaleNormal="100" workbookViewId="0">
      <selection activeCell="C44" sqref="C44:C45"/>
    </sheetView>
  </sheetViews>
  <sheetFormatPr defaultRowHeight="15" x14ac:dyDescent="0.25"/>
  <cols>
    <col min="1" max="1" width="4.42578125" style="6" customWidth="1"/>
    <col min="2" max="2" width="6.7109375" style="6" customWidth="1"/>
    <col min="3" max="3" width="63.85546875" style="6" customWidth="1"/>
    <col min="4" max="4" width="9.140625" style="6"/>
    <col min="5" max="5" width="9.85546875" style="6" bestFit="1" customWidth="1"/>
    <col min="6" max="7" width="16.28515625" style="6" bestFit="1" customWidth="1"/>
  </cols>
  <sheetData>
    <row r="1" spans="1:7" ht="30" customHeight="1" x14ac:dyDescent="0.25">
      <c r="A1" s="7" t="s">
        <v>297</v>
      </c>
      <c r="B1" s="25" t="s">
        <v>298</v>
      </c>
      <c r="C1" s="25"/>
      <c r="D1" s="25"/>
      <c r="E1" s="25"/>
    </row>
    <row r="2" spans="1:7" x14ac:dyDescent="0.25">
      <c r="A2" s="7" t="s">
        <v>299</v>
      </c>
      <c r="B2" s="25" t="s">
        <v>300</v>
      </c>
      <c r="C2" s="25"/>
      <c r="D2" s="25"/>
      <c r="E2" s="25"/>
    </row>
    <row r="3" spans="1:7" x14ac:dyDescent="0.25">
      <c r="A3" s="7"/>
      <c r="B3" s="26"/>
      <c r="C3" s="26"/>
      <c r="D3" s="26"/>
      <c r="E3" s="26"/>
    </row>
    <row r="4" spans="1:7" x14ac:dyDescent="0.25">
      <c r="D4" s="9" t="s">
        <v>71</v>
      </c>
      <c r="E4" s="9" t="s">
        <v>245</v>
      </c>
      <c r="F4" s="9" t="s">
        <v>72</v>
      </c>
      <c r="G4" s="9" t="s">
        <v>268</v>
      </c>
    </row>
    <row r="5" spans="1:7" x14ac:dyDescent="0.25">
      <c r="A5" s="27"/>
      <c r="B5" s="11" t="s">
        <v>1</v>
      </c>
      <c r="C5" s="3" t="s">
        <v>301</v>
      </c>
      <c r="D5" s="27" t="s">
        <v>7</v>
      </c>
      <c r="E5" s="27">
        <v>1</v>
      </c>
      <c r="F5" s="28"/>
      <c r="G5" s="28">
        <f>F5*E5</f>
        <v>0</v>
      </c>
    </row>
    <row r="6" spans="1:7" x14ac:dyDescent="0.25">
      <c r="A6" s="27"/>
      <c r="B6" s="11"/>
      <c r="C6" s="3" t="s">
        <v>302</v>
      </c>
      <c r="D6" s="27"/>
      <c r="E6" s="27"/>
      <c r="F6" s="28"/>
      <c r="G6" s="28"/>
    </row>
    <row r="7" spans="1:7" x14ac:dyDescent="0.25">
      <c r="A7" s="27"/>
      <c r="B7" s="11"/>
      <c r="C7" s="3" t="s">
        <v>303</v>
      </c>
      <c r="D7" s="27"/>
      <c r="E7" s="27"/>
      <c r="F7" s="28"/>
      <c r="G7" s="28"/>
    </row>
    <row r="8" spans="1:7" ht="22.5" x14ac:dyDescent="0.25">
      <c r="A8" s="27"/>
      <c r="B8" s="11"/>
      <c r="C8" s="12" t="s">
        <v>304</v>
      </c>
      <c r="D8" s="27"/>
      <c r="E8" s="27"/>
      <c r="F8" s="28"/>
      <c r="G8" s="28"/>
    </row>
    <row r="9" spans="1:7" x14ac:dyDescent="0.25">
      <c r="A9" s="27"/>
      <c r="B9" s="11"/>
      <c r="C9" s="3" t="s">
        <v>305</v>
      </c>
      <c r="D9" s="27"/>
      <c r="E9" s="27"/>
      <c r="F9" s="28"/>
      <c r="G9" s="28"/>
    </row>
    <row r="10" spans="1:7" x14ac:dyDescent="0.25">
      <c r="A10" s="27"/>
      <c r="B10" s="11"/>
      <c r="C10" s="3" t="s">
        <v>111</v>
      </c>
      <c r="D10" s="27"/>
      <c r="E10" s="27"/>
      <c r="F10" s="28"/>
      <c r="G10" s="28"/>
    </row>
    <row r="11" spans="1:7" x14ac:dyDescent="0.25">
      <c r="A11" s="27"/>
      <c r="B11" s="11"/>
      <c r="C11" s="3" t="s">
        <v>306</v>
      </c>
      <c r="D11" s="27"/>
      <c r="E11" s="27"/>
      <c r="F11" s="28"/>
      <c r="G11" s="28"/>
    </row>
    <row r="12" spans="1:7" ht="22.5" x14ac:dyDescent="0.25">
      <c r="A12" s="27"/>
      <c r="B12" s="11"/>
      <c r="C12" s="12" t="s">
        <v>113</v>
      </c>
      <c r="D12" s="27"/>
      <c r="E12" s="27"/>
      <c r="F12" s="28"/>
      <c r="G12" s="28"/>
    </row>
    <row r="13" spans="1:7" x14ac:dyDescent="0.25">
      <c r="A13" s="29"/>
      <c r="B13" s="3"/>
      <c r="C13" s="3"/>
      <c r="D13" s="29"/>
      <c r="E13" s="29"/>
      <c r="F13" s="30"/>
      <c r="G13" s="30"/>
    </row>
    <row r="14" spans="1:7" x14ac:dyDescent="0.25">
      <c r="A14" s="19"/>
      <c r="B14" s="11" t="s">
        <v>307</v>
      </c>
      <c r="C14" s="19" t="s">
        <v>264</v>
      </c>
      <c r="D14" s="27" t="s">
        <v>7</v>
      </c>
      <c r="E14" s="27">
        <v>2</v>
      </c>
      <c r="F14" s="28"/>
      <c r="G14" s="28">
        <f>E14*F14</f>
        <v>0</v>
      </c>
    </row>
    <row r="15" spans="1:7" ht="29.25" customHeight="1" x14ac:dyDescent="0.25">
      <c r="A15" s="19"/>
      <c r="B15" s="11"/>
      <c r="C15" s="19"/>
      <c r="D15" s="27"/>
      <c r="E15" s="27"/>
      <c r="F15" s="28"/>
      <c r="G15" s="28"/>
    </row>
    <row r="16" spans="1:7" x14ac:dyDescent="0.25">
      <c r="A16" s="3"/>
      <c r="F16" s="23"/>
      <c r="G16" s="23"/>
    </row>
    <row r="17" spans="1:7" x14ac:dyDescent="0.25">
      <c r="A17" s="19"/>
      <c r="B17" s="11" t="s">
        <v>308</v>
      </c>
      <c r="C17" s="11" t="s">
        <v>309</v>
      </c>
      <c r="D17" s="27" t="s">
        <v>7</v>
      </c>
      <c r="E17" s="27">
        <v>4</v>
      </c>
      <c r="F17" s="28"/>
      <c r="G17" s="28">
        <f>E17*F17</f>
        <v>0</v>
      </c>
    </row>
    <row r="18" spans="1:7" x14ac:dyDescent="0.25">
      <c r="A18" s="19"/>
      <c r="B18" s="11"/>
      <c r="C18" s="11"/>
      <c r="D18" s="27"/>
      <c r="E18" s="27"/>
      <c r="F18" s="28"/>
      <c r="G18" s="28"/>
    </row>
    <row r="19" spans="1:7" x14ac:dyDescent="0.25">
      <c r="A19" s="3"/>
      <c r="F19" s="23"/>
      <c r="G19" s="23"/>
    </row>
    <row r="20" spans="1:7" ht="33.75" x14ac:dyDescent="0.25">
      <c r="A20" s="19"/>
      <c r="B20" s="11" t="s">
        <v>310</v>
      </c>
      <c r="C20" s="31" t="s">
        <v>21</v>
      </c>
      <c r="D20" s="27" t="s">
        <v>23</v>
      </c>
      <c r="E20" s="27">
        <v>46</v>
      </c>
      <c r="F20" s="28"/>
      <c r="G20" s="28">
        <f>E20*F20</f>
        <v>0</v>
      </c>
    </row>
    <row r="21" spans="1:7" x14ac:dyDescent="0.25">
      <c r="A21" s="19"/>
      <c r="B21" s="11"/>
      <c r="C21" s="3" t="s">
        <v>22</v>
      </c>
      <c r="D21" s="27"/>
      <c r="E21" s="27"/>
      <c r="F21" s="28"/>
      <c r="G21" s="28"/>
    </row>
    <row r="22" spans="1:7" x14ac:dyDescent="0.25">
      <c r="A22" s="3"/>
      <c r="F22" s="23"/>
      <c r="G22" s="23"/>
    </row>
    <row r="23" spans="1:7" x14ac:dyDescent="0.25">
      <c r="A23" s="19"/>
      <c r="B23" s="11" t="s">
        <v>311</v>
      </c>
      <c r="C23" s="11" t="s">
        <v>312</v>
      </c>
      <c r="D23" s="27" t="s">
        <v>23</v>
      </c>
      <c r="E23" s="27">
        <v>46</v>
      </c>
      <c r="F23" s="28"/>
      <c r="G23" s="28">
        <f>E23*F23</f>
        <v>0</v>
      </c>
    </row>
    <row r="24" spans="1:7" x14ac:dyDescent="0.25">
      <c r="A24" s="19"/>
      <c r="B24" s="11"/>
      <c r="C24" s="11"/>
      <c r="D24" s="27"/>
      <c r="E24" s="27"/>
      <c r="F24" s="28"/>
      <c r="G24" s="28"/>
    </row>
    <row r="25" spans="1:7" x14ac:dyDescent="0.25">
      <c r="A25" s="3"/>
      <c r="F25" s="23"/>
      <c r="G25" s="23"/>
    </row>
    <row r="26" spans="1:7" x14ac:dyDescent="0.25">
      <c r="A26" s="19"/>
      <c r="B26" s="11" t="s">
        <v>313</v>
      </c>
      <c r="C26" s="19" t="s">
        <v>314</v>
      </c>
      <c r="D26" s="27" t="s">
        <v>7</v>
      </c>
      <c r="E26" s="27">
        <v>18</v>
      </c>
      <c r="F26" s="28"/>
      <c r="G26" s="28">
        <f>E26*F26</f>
        <v>0</v>
      </c>
    </row>
    <row r="27" spans="1:7" ht="28.5" customHeight="1" x14ac:dyDescent="0.25">
      <c r="A27" s="19"/>
      <c r="B27" s="11"/>
      <c r="C27" s="19"/>
      <c r="D27" s="27"/>
      <c r="E27" s="27"/>
      <c r="F27" s="28"/>
      <c r="G27" s="28"/>
    </row>
    <row r="28" spans="1:7" x14ac:dyDescent="0.25">
      <c r="A28" s="3"/>
      <c r="F28" s="23"/>
      <c r="G28" s="23"/>
    </row>
    <row r="29" spans="1:7" x14ac:dyDescent="0.25">
      <c r="A29" s="19"/>
      <c r="B29" s="11" t="s">
        <v>315</v>
      </c>
      <c r="C29" s="19" t="s">
        <v>316</v>
      </c>
      <c r="D29" s="27" t="s">
        <v>7</v>
      </c>
      <c r="E29" s="27">
        <v>2</v>
      </c>
      <c r="F29" s="28"/>
      <c r="G29" s="28">
        <f>E29*F29</f>
        <v>0</v>
      </c>
    </row>
    <row r="30" spans="1:7" ht="26.25" customHeight="1" x14ac:dyDescent="0.25">
      <c r="A30" s="19"/>
      <c r="B30" s="11"/>
      <c r="C30" s="19"/>
      <c r="D30" s="27"/>
      <c r="E30" s="27"/>
      <c r="F30" s="28"/>
      <c r="G30" s="28"/>
    </row>
    <row r="31" spans="1:7" x14ac:dyDescent="0.25">
      <c r="A31" s="3"/>
      <c r="F31" s="23"/>
      <c r="G31" s="23"/>
    </row>
    <row r="32" spans="1:7" x14ac:dyDescent="0.25">
      <c r="A32" s="19"/>
      <c r="B32" s="11" t="s">
        <v>317</v>
      </c>
      <c r="C32" s="19" t="s">
        <v>35</v>
      </c>
      <c r="D32" s="27" t="s">
        <v>7</v>
      </c>
      <c r="E32" s="27">
        <v>4</v>
      </c>
      <c r="F32" s="28"/>
      <c r="G32" s="28">
        <f>E32*F32</f>
        <v>0</v>
      </c>
    </row>
    <row r="33" spans="1:7" ht="41.25" customHeight="1" x14ac:dyDescent="0.25">
      <c r="A33" s="19"/>
      <c r="B33" s="11"/>
      <c r="C33" s="19"/>
      <c r="D33" s="27"/>
      <c r="E33" s="27"/>
      <c r="F33" s="28"/>
      <c r="G33" s="28"/>
    </row>
    <row r="34" spans="1:7" x14ac:dyDescent="0.25">
      <c r="A34" s="3"/>
      <c r="F34" s="23"/>
      <c r="G34" s="23"/>
    </row>
    <row r="35" spans="1:7" x14ac:dyDescent="0.25">
      <c r="A35" s="19"/>
      <c r="B35" s="11" t="s">
        <v>318</v>
      </c>
      <c r="C35" s="19" t="s">
        <v>319</v>
      </c>
      <c r="D35" s="27" t="s">
        <v>7</v>
      </c>
      <c r="E35" s="27">
        <v>2</v>
      </c>
      <c r="F35" s="28"/>
      <c r="G35" s="28">
        <f>E35*F35</f>
        <v>0</v>
      </c>
    </row>
    <row r="36" spans="1:7" ht="63" customHeight="1" x14ac:dyDescent="0.25">
      <c r="A36" s="19"/>
      <c r="B36" s="11"/>
      <c r="C36" s="19"/>
      <c r="D36" s="27"/>
      <c r="E36" s="27"/>
      <c r="F36" s="28"/>
      <c r="G36" s="28"/>
    </row>
    <row r="37" spans="1:7" x14ac:dyDescent="0.25">
      <c r="A37" s="3"/>
      <c r="F37" s="23"/>
      <c r="G37" s="23"/>
    </row>
    <row r="38" spans="1:7" x14ac:dyDescent="0.25">
      <c r="A38" s="19"/>
      <c r="B38" s="11" t="s">
        <v>320</v>
      </c>
      <c r="C38" s="19" t="s">
        <v>321</v>
      </c>
      <c r="D38" s="27" t="s">
        <v>23</v>
      </c>
      <c r="E38" s="27">
        <v>46</v>
      </c>
      <c r="F38" s="28"/>
      <c r="G38" s="28">
        <f>E38*F38</f>
        <v>0</v>
      </c>
    </row>
    <row r="39" spans="1:7" ht="70.5" customHeight="1" x14ac:dyDescent="0.25">
      <c r="A39" s="19"/>
      <c r="B39" s="11"/>
      <c r="C39" s="19"/>
      <c r="D39" s="27"/>
      <c r="E39" s="27"/>
      <c r="F39" s="28"/>
      <c r="G39" s="28"/>
    </row>
    <row r="40" spans="1:7" x14ac:dyDescent="0.25">
      <c r="A40" s="3"/>
      <c r="F40" s="23"/>
      <c r="G40" s="23"/>
    </row>
    <row r="41" spans="1:7" x14ac:dyDescent="0.25">
      <c r="A41" s="19"/>
      <c r="B41" s="11" t="s">
        <v>322</v>
      </c>
      <c r="C41" s="11" t="s">
        <v>159</v>
      </c>
      <c r="D41" s="27" t="s">
        <v>23</v>
      </c>
      <c r="E41" s="27">
        <v>46</v>
      </c>
      <c r="F41" s="28"/>
      <c r="G41" s="28">
        <f>F41*E41</f>
        <v>0</v>
      </c>
    </row>
    <row r="42" spans="1:7" x14ac:dyDescent="0.25">
      <c r="A42" s="19"/>
      <c r="B42" s="11"/>
      <c r="C42" s="11"/>
      <c r="D42" s="27"/>
      <c r="E42" s="27"/>
      <c r="F42" s="28"/>
      <c r="G42" s="28"/>
    </row>
    <row r="43" spans="1:7" x14ac:dyDescent="0.25">
      <c r="A43" s="3"/>
      <c r="F43" s="23"/>
      <c r="G43" s="23"/>
    </row>
    <row r="44" spans="1:7" x14ac:dyDescent="0.25">
      <c r="A44" s="19"/>
      <c r="B44" s="11" t="s">
        <v>15</v>
      </c>
      <c r="C44" s="19" t="s">
        <v>68</v>
      </c>
      <c r="D44" s="27" t="s">
        <v>296</v>
      </c>
      <c r="E44" s="27">
        <v>10</v>
      </c>
      <c r="F44" s="28"/>
      <c r="G44" s="28">
        <v>0</v>
      </c>
    </row>
    <row r="45" spans="1:7" ht="57" customHeight="1" x14ac:dyDescent="0.25">
      <c r="A45" s="19"/>
      <c r="B45" s="11"/>
      <c r="C45" s="19"/>
      <c r="D45" s="27"/>
      <c r="E45" s="27"/>
      <c r="F45" s="28"/>
      <c r="G45" s="28"/>
    </row>
    <row r="46" spans="1:7" x14ac:dyDescent="0.25">
      <c r="A46" s="3"/>
      <c r="F46" s="23"/>
      <c r="G46" s="23"/>
    </row>
    <row r="47" spans="1:7" x14ac:dyDescent="0.25">
      <c r="A47" s="19"/>
      <c r="B47" s="11" t="s">
        <v>16</v>
      </c>
      <c r="C47" s="11" t="s">
        <v>70</v>
      </c>
      <c r="D47" s="27" t="s">
        <v>296</v>
      </c>
      <c r="E47" s="27">
        <v>10</v>
      </c>
      <c r="F47" s="28"/>
      <c r="G47" s="28">
        <v>0</v>
      </c>
    </row>
    <row r="48" spans="1:7" x14ac:dyDescent="0.25">
      <c r="A48" s="19"/>
      <c r="B48" s="11"/>
      <c r="C48" s="11"/>
      <c r="D48" s="27"/>
      <c r="E48" s="27"/>
      <c r="F48" s="28"/>
      <c r="G48" s="28"/>
    </row>
    <row r="49" spans="3:7" ht="25.5" customHeight="1" x14ac:dyDescent="0.25">
      <c r="C49" s="32" t="s">
        <v>298</v>
      </c>
      <c r="D49" s="32"/>
      <c r="E49" s="32"/>
      <c r="F49" s="32"/>
      <c r="G49" s="22">
        <f>G47+G44+G41+G38+G35+G32+G29+G26+G23+G20+G17+G14+G5</f>
        <v>0</v>
      </c>
    </row>
  </sheetData>
  <mergeCells count="92">
    <mergeCell ref="B1:E1"/>
    <mergeCell ref="B2:E2"/>
    <mergeCell ref="A29:A30"/>
    <mergeCell ref="B29:B30"/>
    <mergeCell ref="C29:C30"/>
    <mergeCell ref="D29:D30"/>
    <mergeCell ref="E29:E30"/>
    <mergeCell ref="E23:E24"/>
    <mergeCell ref="A35:A36"/>
    <mergeCell ref="B35:B36"/>
    <mergeCell ref="C35:C36"/>
    <mergeCell ref="D35:D36"/>
    <mergeCell ref="E35:E36"/>
    <mergeCell ref="A41:A42"/>
    <mergeCell ref="B41:B42"/>
    <mergeCell ref="C41:C42"/>
    <mergeCell ref="D41:D42"/>
    <mergeCell ref="E41:E42"/>
    <mergeCell ref="A47:A48"/>
    <mergeCell ref="B47:B48"/>
    <mergeCell ref="C47:C48"/>
    <mergeCell ref="D47:D48"/>
    <mergeCell ref="E47:E48"/>
    <mergeCell ref="F5:F12"/>
    <mergeCell ref="A14:A15"/>
    <mergeCell ref="B14:B15"/>
    <mergeCell ref="C14:C15"/>
    <mergeCell ref="D14:D15"/>
    <mergeCell ref="E14:E15"/>
    <mergeCell ref="F14:F15"/>
    <mergeCell ref="A5:A12"/>
    <mergeCell ref="D5:D12"/>
    <mergeCell ref="B5:B12"/>
    <mergeCell ref="E5:E12"/>
    <mergeCell ref="F17:F18"/>
    <mergeCell ref="A20:A21"/>
    <mergeCell ref="B20:B21"/>
    <mergeCell ref="D20:D21"/>
    <mergeCell ref="E20:E21"/>
    <mergeCell ref="F20:F21"/>
    <mergeCell ref="A17:A18"/>
    <mergeCell ref="B17:B18"/>
    <mergeCell ref="C17:C18"/>
    <mergeCell ref="D17:D18"/>
    <mergeCell ref="E17:E18"/>
    <mergeCell ref="F23:F24"/>
    <mergeCell ref="A26:A27"/>
    <mergeCell ref="B26:B27"/>
    <mergeCell ref="C26:C27"/>
    <mergeCell ref="D26:D27"/>
    <mergeCell ref="E26:E27"/>
    <mergeCell ref="F26:F27"/>
    <mergeCell ref="A23:A24"/>
    <mergeCell ref="B23:B24"/>
    <mergeCell ref="C23:C24"/>
    <mergeCell ref="D23:D24"/>
    <mergeCell ref="A32:A33"/>
    <mergeCell ref="B32:B33"/>
    <mergeCell ref="C32:C33"/>
    <mergeCell ref="D32:D33"/>
    <mergeCell ref="E32:E33"/>
    <mergeCell ref="A38:A39"/>
    <mergeCell ref="B38:B39"/>
    <mergeCell ref="C38:C39"/>
    <mergeCell ref="D38:D39"/>
    <mergeCell ref="E38:E39"/>
    <mergeCell ref="A44:A45"/>
    <mergeCell ref="B44:B45"/>
    <mergeCell ref="C44:C45"/>
    <mergeCell ref="D44:D45"/>
    <mergeCell ref="E44:E45"/>
    <mergeCell ref="G26:G27"/>
    <mergeCell ref="G29:G30"/>
    <mergeCell ref="G32:G33"/>
    <mergeCell ref="G35:G36"/>
    <mergeCell ref="F41:F42"/>
    <mergeCell ref="F35:F36"/>
    <mergeCell ref="F38:F39"/>
    <mergeCell ref="F29:F30"/>
    <mergeCell ref="F32:F33"/>
    <mergeCell ref="G38:G39"/>
    <mergeCell ref="G41:G42"/>
    <mergeCell ref="G5:G12"/>
    <mergeCell ref="G14:G15"/>
    <mergeCell ref="G17:G18"/>
    <mergeCell ref="G20:G21"/>
    <mergeCell ref="G23:G24"/>
    <mergeCell ref="G44:G45"/>
    <mergeCell ref="G47:G48"/>
    <mergeCell ref="C49:F49"/>
    <mergeCell ref="F47:F48"/>
    <mergeCell ref="F44:F45"/>
  </mergeCells>
  <pageMargins left="0.7" right="0.7" top="0.75" bottom="0.75" header="0.3" footer="0.3"/>
  <pageSetup paperSize="9" orientation="landscape" r:id="rId1"/>
  <headerFooter>
    <oddHeader>&amp;L&amp;10ISTRABENZ TURIZEM d.d.
Obala 33, 6320 PORTOROŽ
&amp;R&amp;10Poziv št. 2203/2021/011
Obrazec št. 2_Ponudba za sklop 5: Oprema za energetsko podporo</oddHeader>
    <oddFooter>&amp;L&amp;10Datum:
&amp;C&amp;10Žig in podpis:
&amp;R&amp;10Page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4C89D-320D-4885-B434-5C375CCF303C}">
  <dimension ref="A1:I18"/>
  <sheetViews>
    <sheetView tabSelected="1" showWhiteSpace="0" view="pageLayout" topLeftCell="A10" zoomScaleNormal="100" workbookViewId="0">
      <selection activeCell="G5" sqref="G5:G6"/>
    </sheetView>
  </sheetViews>
  <sheetFormatPr defaultRowHeight="15" x14ac:dyDescent="0.25"/>
  <cols>
    <col min="1" max="1" width="4.42578125" style="6" customWidth="1"/>
    <col min="2" max="2" width="6.7109375" style="6" customWidth="1"/>
    <col min="3" max="3" width="68.140625" style="6" customWidth="1"/>
    <col min="4" max="4" width="9.140625" style="6"/>
    <col min="5" max="5" width="9.85546875" style="6" bestFit="1" customWidth="1"/>
    <col min="6" max="6" width="16.28515625" style="6" bestFit="1" customWidth="1"/>
    <col min="7" max="7" width="13.140625" style="6" bestFit="1" customWidth="1"/>
  </cols>
  <sheetData>
    <row r="1" spans="1:9" x14ac:dyDescent="0.25">
      <c r="A1" s="7" t="s">
        <v>323</v>
      </c>
      <c r="B1" s="25" t="s">
        <v>324</v>
      </c>
      <c r="C1" s="25"/>
      <c r="D1" s="25"/>
      <c r="E1" s="25"/>
      <c r="H1" s="1"/>
      <c r="I1" s="1"/>
    </row>
    <row r="2" spans="1:9" x14ac:dyDescent="0.25">
      <c r="A2" s="7" t="s">
        <v>325</v>
      </c>
      <c r="B2" s="25" t="s">
        <v>326</v>
      </c>
      <c r="C2" s="25"/>
      <c r="D2" s="25"/>
      <c r="E2" s="25"/>
      <c r="H2" s="1"/>
      <c r="I2" s="1"/>
    </row>
    <row r="3" spans="1:9" x14ac:dyDescent="0.25">
      <c r="A3" s="7"/>
      <c r="B3" s="26"/>
      <c r="C3" s="26"/>
      <c r="D3" s="26"/>
      <c r="E3" s="26"/>
    </row>
    <row r="4" spans="1:9" x14ac:dyDescent="0.25">
      <c r="D4" s="9" t="s">
        <v>71</v>
      </c>
      <c r="E4" s="9" t="s">
        <v>245</v>
      </c>
      <c r="F4" s="9" t="s">
        <v>72</v>
      </c>
      <c r="G4" s="9" t="s">
        <v>268</v>
      </c>
    </row>
    <row r="5" spans="1:9" x14ac:dyDescent="0.25">
      <c r="A5" s="27"/>
      <c r="B5" s="11" t="s">
        <v>1</v>
      </c>
      <c r="C5" s="19" t="s">
        <v>327</v>
      </c>
      <c r="D5" s="27" t="s">
        <v>7</v>
      </c>
      <c r="E5" s="27">
        <v>1</v>
      </c>
      <c r="F5" s="28">
        <v>0</v>
      </c>
      <c r="G5" s="28">
        <f>F5*E5</f>
        <v>0</v>
      </c>
    </row>
    <row r="6" spans="1:9" ht="56.25" customHeight="1" x14ac:dyDescent="0.25">
      <c r="A6" s="27"/>
      <c r="B6" s="11"/>
      <c r="C6" s="19"/>
      <c r="D6" s="27"/>
      <c r="E6" s="27"/>
      <c r="F6" s="28"/>
      <c r="G6" s="28"/>
    </row>
    <row r="7" spans="1:9" x14ac:dyDescent="0.25">
      <c r="A7" s="3"/>
      <c r="F7" s="23"/>
      <c r="G7" s="23"/>
    </row>
    <row r="8" spans="1:9" x14ac:dyDescent="0.25">
      <c r="A8" s="19"/>
      <c r="B8" s="11" t="s">
        <v>8</v>
      </c>
      <c r="C8" s="19" t="s">
        <v>328</v>
      </c>
      <c r="D8" s="27" t="s">
        <v>296</v>
      </c>
      <c r="E8" s="27">
        <v>10</v>
      </c>
      <c r="F8" s="28"/>
      <c r="G8" s="28">
        <v>0</v>
      </c>
    </row>
    <row r="9" spans="1:9" ht="43.5" customHeight="1" x14ac:dyDescent="0.25">
      <c r="A9" s="19"/>
      <c r="B9" s="11"/>
      <c r="C9" s="19"/>
      <c r="D9" s="27"/>
      <c r="E9" s="27"/>
      <c r="F9" s="28"/>
      <c r="G9" s="28"/>
    </row>
    <row r="10" spans="1:9" ht="15" customHeight="1" x14ac:dyDescent="0.25">
      <c r="A10" s="12"/>
      <c r="B10" s="3"/>
      <c r="C10" s="33" t="s">
        <v>326</v>
      </c>
      <c r="D10" s="33"/>
      <c r="E10" s="33"/>
      <c r="F10" s="33"/>
      <c r="G10" s="22">
        <f>G8+G5</f>
        <v>0</v>
      </c>
    </row>
    <row r="11" spans="1:9" x14ac:dyDescent="0.25">
      <c r="A11" s="12"/>
      <c r="B11" s="3"/>
      <c r="C11" s="12"/>
      <c r="D11" s="12"/>
      <c r="E11" s="12"/>
    </row>
    <row r="12" spans="1:9" x14ac:dyDescent="0.25">
      <c r="A12" s="12"/>
      <c r="B12" s="3"/>
      <c r="C12" s="12"/>
      <c r="D12" s="12"/>
      <c r="E12" s="12"/>
    </row>
    <row r="13" spans="1:9" x14ac:dyDescent="0.25">
      <c r="A13" s="12"/>
      <c r="B13" s="3"/>
      <c r="C13" s="3"/>
      <c r="D13" s="12"/>
      <c r="E13" s="12"/>
    </row>
    <row r="14" spans="1:9" x14ac:dyDescent="0.25">
      <c r="A14" s="12"/>
      <c r="B14" s="3"/>
      <c r="C14" s="3"/>
      <c r="D14" s="12"/>
      <c r="E14" s="12"/>
    </row>
    <row r="15" spans="1:9" x14ac:dyDescent="0.25">
      <c r="A15" s="12"/>
      <c r="B15" s="3"/>
      <c r="C15" s="3"/>
      <c r="D15" s="12"/>
      <c r="E15" s="12"/>
    </row>
    <row r="16" spans="1:9" x14ac:dyDescent="0.25">
      <c r="A16" s="12"/>
      <c r="B16" s="3"/>
      <c r="C16" s="12"/>
      <c r="D16" s="12"/>
      <c r="E16" s="12"/>
    </row>
    <row r="17" spans="1:5" x14ac:dyDescent="0.25">
      <c r="A17" s="29"/>
      <c r="B17" s="3"/>
      <c r="C17" s="3"/>
      <c r="D17" s="29"/>
      <c r="E17" s="29"/>
    </row>
    <row r="18" spans="1:5" ht="25.5" customHeight="1" x14ac:dyDescent="0.25">
      <c r="C18" s="32"/>
      <c r="D18" s="32"/>
      <c r="E18" s="32"/>
    </row>
  </sheetData>
  <mergeCells count="18">
    <mergeCell ref="G5:G6"/>
    <mergeCell ref="G8:G9"/>
    <mergeCell ref="B1:E1"/>
    <mergeCell ref="B2:E2"/>
    <mergeCell ref="C18:E18"/>
    <mergeCell ref="C10:F10"/>
    <mergeCell ref="F5:F6"/>
    <mergeCell ref="F8:F9"/>
    <mergeCell ref="A5:A6"/>
    <mergeCell ref="B5:B6"/>
    <mergeCell ref="C5:C6"/>
    <mergeCell ref="D5:D6"/>
    <mergeCell ref="E5:E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orientation="landscape" r:id="rId1"/>
  <headerFooter>
    <oddHeader>&amp;L&amp;10ISTRABENZ TURIZEM d.d.
Obala 33, 6320 Portorož&amp;R&amp;10Poziv št. 2203/2021/011
Obrazec št. 2_Ponudba za  Sklop 6: Demontaža zalogovnika</oddHeader>
    <oddFooter>&amp;L&amp;10Datum:
&amp;C&amp;10Žig in podpis:
&amp;R&amp;10Page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S1 PRIKLJUČEK HLADNE VODE</vt:lpstr>
      <vt:lpstr>S2 SANITARNI DEL INSTALACIJE </vt:lpstr>
      <vt:lpstr>S3 SISTEM OGR. S KOTLOVNO VODO</vt:lpstr>
      <vt:lpstr>S4 SISTEM PREDGREVANJA </vt:lpstr>
      <vt:lpstr>S4(2) SISTEM PREDGREVANJA  (2)</vt:lpstr>
      <vt:lpstr>S5OPREMA ZA ENERGETSKO PODPORO </vt:lpstr>
      <vt:lpstr>S6 DEMONTAŽA ZALOGOVNIKA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Sašo Pedljić</dc:creator>
  <cp:lastModifiedBy>Gloria Kožar</cp:lastModifiedBy>
  <cp:lastPrinted>2021-03-23T08:31:36Z</cp:lastPrinted>
  <dcterms:created xsi:type="dcterms:W3CDTF">2021-03-18T09:31:16Z</dcterms:created>
  <dcterms:modified xsi:type="dcterms:W3CDTF">2021-03-23T09:00:43Z</dcterms:modified>
</cp:coreProperties>
</file>